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66925"/>
  <mc:AlternateContent xmlns:mc="http://schemas.openxmlformats.org/markup-compatibility/2006">
    <mc:Choice Requires="x15">
      <x15ac:absPath xmlns:x15ac="http://schemas.microsoft.com/office/spreadsheetml/2010/11/ac" url="S:\Area-Amministrativa\amministrativo\AMMINISTRAZIONE TRASPARENTE\Provvedimenti\2023\"/>
    </mc:Choice>
  </mc:AlternateContent>
  <xr:revisionPtr revIDLastSave="0" documentId="13_ncr:1_{681F004C-57A1-464A-AEDA-C3FB6664D25D}" xr6:coauthVersionLast="47" xr6:coauthVersionMax="47" xr10:uidLastSave="{00000000-0000-0000-0000-000000000000}"/>
  <bookViews>
    <workbookView xWindow="28680" yWindow="-120" windowWidth="29040" windowHeight="15840" xr2:uid="{00000000-000D-0000-FFFF-FFFF00000000}"/>
  </bookViews>
  <sheets>
    <sheet name="2023" sheetId="3" r:id="rId1"/>
  </sheets>
  <definedNames>
    <definedName name="_xlnm._FilterDatabase" localSheetId="0" hidden="1">'2023'!$A$1:$P$157</definedName>
  </definedNames>
  <calcPr calcId="191029"/>
</workbook>
</file>

<file path=xl/calcChain.xml><?xml version="1.0" encoding="utf-8"?>
<calcChain xmlns="http://schemas.openxmlformats.org/spreadsheetml/2006/main">
  <c r="N157" i="3" l="1"/>
  <c r="N156" i="3"/>
  <c r="N146" i="3"/>
  <c r="N142" i="3"/>
  <c r="N124" i="3"/>
  <c r="N123" i="3"/>
  <c r="N110" i="3"/>
  <c r="N98" i="3"/>
  <c r="N89" i="3"/>
  <c r="N34" i="3"/>
  <c r="N19" i="3"/>
</calcChain>
</file>

<file path=xl/sharedStrings.xml><?xml version="1.0" encoding="utf-8"?>
<sst xmlns="http://schemas.openxmlformats.org/spreadsheetml/2006/main" count="1095" uniqueCount="530">
  <si>
    <t>Affidamento diretto, ai sensi dell'art. 1, comma 2, lett a), della legge 120/2020, del servizio di manutenzione e assistenza tecnico/informatica, hardware e software del Comune di Santa Maria la Longa. Periodo 09.01.2023 – 31.12.2025. CIG ZA43962EB8</t>
  </si>
  <si>
    <t xml:space="preserve">OFFICE SYSTEMS DI F. LO GATTO </t>
  </si>
  <si>
    <t>LGTFNC71T30F537V</t>
  </si>
  <si>
    <t>ZA43962EB8</t>
  </si>
  <si>
    <t>Determina a contrarre per l’affidamento del servizio sostitutivo di mensa mediante buoni pasto elettronici   CIG originario 7990047BC5 CIG derivato Z53397700D</t>
  </si>
  <si>
    <t xml:space="preserve">YES TICKET SRL </t>
  </si>
  <si>
    <t>10527040967</t>
  </si>
  <si>
    <t>Z53397700D</t>
  </si>
  <si>
    <t>Affidamento diretto ai sensi dell'art. 1, comma 2, lett a), della legge 120/2020, del servizio di supporto organizzativo per le attività del Consiglio Comunale dei Ragazzi a Itaca Cooperativa Sociale Onlus (CIG - Z4839C8130)</t>
  </si>
  <si>
    <t xml:space="preserve">ITACA COOPERATIVA SOCIALE ONLUS </t>
  </si>
  <si>
    <t>01220590937</t>
  </si>
  <si>
    <t>Z4839C8130</t>
  </si>
  <si>
    <t>Affidamento diretto ai sensi dell'art. 1, comma 2, lett a), della legge 120/2020 all’Istituto Salesiano G. Bearzi per il servizio di organizzazione di un corso di robotica presso la Scuola Primaria di Santa Maria la Longa nel periodo febbraio-giugno 2023. CIG Z5739D7C4F</t>
  </si>
  <si>
    <t xml:space="preserve">ISTITUTO SALESIANO G. BEARZI </t>
  </si>
  <si>
    <t>00467590303</t>
  </si>
  <si>
    <t>Z5739D7C4F</t>
  </si>
  <si>
    <t>Affidamento diretto ai sensi dell'art. 1, comma 2, lett a), della legge 120/2020, alla ditta Pinguyweb del servizio di inserimento contenuti nel sito web relativo al progetto „Mappe di Comunità“. CIG Z0839DBA5B</t>
  </si>
  <si>
    <t xml:space="preserve">PINGUYWEB DI TOSCANO MARIA </t>
  </si>
  <si>
    <t>TSCMRA87H55G371I</t>
  </si>
  <si>
    <t>Z0839DBA5B</t>
  </si>
  <si>
    <t>ELEZIONI REGIONALI del 2 e 3 aprile 2023. Affidamento diretto ai sensi dell’art. 1, comma 2, lett a), della legge 120/2020 per la fornitura di cartelle elettorali online alla ditta Maggioli S.p.A.. CIG ZC639EAACC</t>
  </si>
  <si>
    <t xml:space="preserve">MAGGIOLI S.P.A. </t>
  </si>
  <si>
    <t>06188330150</t>
  </si>
  <si>
    <t>ZC639EAACC</t>
  </si>
  <si>
    <t>Affidamento diretto ai sensi dell’art. 1, comma 2, lett a), della legge 120/2020 per la fornitura di n. 500 cartellini individuali per schedario ufficio anagrafe alla ditta Maggioli S.p.A.. CIG Z2739EAC10</t>
  </si>
  <si>
    <t>Z2739EAC10</t>
  </si>
  <si>
    <t>Servizio di raccolta e smaltimento rifiuti solidi urbani - Assunzione di impegno di spesa a favore di NET S.p.A. – mesi di gennaio e febbraio 2023</t>
  </si>
  <si>
    <t xml:space="preserve">NET SPA </t>
  </si>
  <si>
    <t>94015790309</t>
  </si>
  <si>
    <t>Determina affidamento diretto dei Servizi assicurativi del Comune di Santa Maria La Longa– Numero gara ANAC 8847625 e assunzione relativi impegni di spesa</t>
  </si>
  <si>
    <t xml:space="preserve">INSER SPA </t>
  </si>
  <si>
    <t>01628540229</t>
  </si>
  <si>
    <t>95440921E0</t>
  </si>
  <si>
    <t>9544054284</t>
  </si>
  <si>
    <t>9543976226</t>
  </si>
  <si>
    <t>95440753D8</t>
  </si>
  <si>
    <t>9543895F4A</t>
  </si>
  <si>
    <t>9544026B66</t>
  </si>
  <si>
    <t>95441100BB</t>
  </si>
  <si>
    <t>Acquisto software relazione sulla gestione ex art. 231 D. Lgs. 267/2000. Assunzione impegno di spesa con la ditta Cel Network Srl – CIG ZCB3A19D25</t>
  </si>
  <si>
    <t xml:space="preserve">CEL NETWORK SRL </t>
  </si>
  <si>
    <t>01913760680</t>
  </si>
  <si>
    <t>ZCB3A19D25</t>
  </si>
  <si>
    <t>Affidamento diretto ai sensi dell’art. 36 comma 2, lettera a) del D.Lgs. 50/2016 dell’abbonamento annuale Paweb oltre al modulo PNRR per l’anno 2023 alla società Cel Network srl CIG ZD23A1AACC</t>
  </si>
  <si>
    <t>ZD23A1AACC</t>
  </si>
  <si>
    <t>Affidamento diretto ai sensi dell'art. 1, comma 2, lett a), della legge 120/2020 del servizio di aggiornamento multidisciplinare in abbonamento "Entionline“ della Maggioli Spa. CIG ZB63A55662</t>
  </si>
  <si>
    <t>ZB63A55662</t>
  </si>
  <si>
    <t>Affidamento servizio postale per la spedizione degli atti giudiziari periodo 01.04.2023 -31.03.2026  -  assunzione impegno di spesa a favore di Poste Italiane SpA  CIG Z223A2220A</t>
  </si>
  <si>
    <t xml:space="preserve">POSTE ITALIANE S.P.A. </t>
  </si>
  <si>
    <t>97103880585</t>
  </si>
  <si>
    <t>Z223A2220A</t>
  </si>
  <si>
    <t>Abbonamento ai Servizi Informatici Telematici di Base e adesione accesso Banca Dati ACI-PRA, anno 2023. Cod. CIG Z993A4B698</t>
  </si>
  <si>
    <t xml:space="preserve">ANCI DIGITALE SPA </t>
  </si>
  <si>
    <t>15483121008</t>
  </si>
  <si>
    <t>Z993A4B698</t>
  </si>
  <si>
    <t>Affidamento diretto alla ditta Office System di F. Lo Gatto, ai sensi dell'art. 1, comma 2, lett a), della legge 120/2020, della fornitura di materiale informatico per gli uffici comunali. CIG Z4C3A6843B</t>
  </si>
  <si>
    <t>Z4C3A6843B</t>
  </si>
  <si>
    <t>Affidamento diretto ai sensi dell’art. 1, comma 2, lett a) della legge 120/2020 deilavori di trattamento e tinteggiatura vani in Villa Mauroner a Tissano – ditta A. Rigonat di Santa Maria la Longa (Ud)  (CIG ZF53A6BF82)</t>
  </si>
  <si>
    <t>RIGONAT ALESSIO</t>
  </si>
  <si>
    <t>RGNLSS79L15G284R</t>
  </si>
  <si>
    <t>ZF53A6BF82</t>
  </si>
  <si>
    <t xml:space="preserve">Affidamento diretto, ai sensi dell'art. 1, comma 2, lett a), della legge 120/2020, per l’organizzazione di eventi informativi sul tema dell’alimentazione. CIG Z983A6D290 </t>
  </si>
  <si>
    <t>ANDRIAN EUGENIA</t>
  </si>
  <si>
    <t>NDRGNE92A51G284O</t>
  </si>
  <si>
    <t>Z983A6D290</t>
  </si>
  <si>
    <t>Affidamento diretto del servizio di stampa del periodico comunale “Il Pais” alla ditta Luce Srl ai sensi dell'art. 1, comma 2, lett a), della legge 120/2020. CIG Z7F3A6D98D</t>
  </si>
  <si>
    <t xml:space="preserve">LUCE S.R.L. </t>
  </si>
  <si>
    <t>02453190304</t>
  </si>
  <si>
    <t>Z7F3A6D98D</t>
  </si>
  <si>
    <t>Affidamento dell’incarico di trasporto alunni delle scuole del Comune per uscite didattiche (extra trasporto scolastico ordinario) per l’anno scolastico 2022 / 2023. Affidamento diretto ai sensi dell’art. 1, comma 2, lett. a)  della legge n. 120/2020 alla ditta A.P.A. Tours S.a.s. di Panzarin Gian Luigi &amp; C.  di Pordenone (CIG Z423A78948)</t>
  </si>
  <si>
    <t xml:space="preserve">A.P.A. TOURS SAS DI PANZARIN GIAN LUIGI &amp; C. </t>
  </si>
  <si>
    <t>02377300278</t>
  </si>
  <si>
    <t>Z423A78948</t>
  </si>
  <si>
    <t>Affidamento diretto ai sensi dell’art. 1, comma 2, lett a) della legge 120/2020 dei lavori di manutenzione del verde pubblico – ditta Cirio Francesco di Santa Maria la Longa (UD)  (CIG Z543A6C137)</t>
  </si>
  <si>
    <t>CIRIO FRANCESCO</t>
  </si>
  <si>
    <t>CRIFNC72C15G284E</t>
  </si>
  <si>
    <t>Z543A6C137</t>
  </si>
  <si>
    <t xml:space="preserve">Affidamento diretto ai sensi dell’art. 1, comma 2, lett a) della legge 120/2020 del servizio di raccolta e recupero delle cartucce di toner esaurite – ditta Udinese Servizi e Forniture s.n.c. di Martignacco (UD)  (CIG Z703A6C4D7 </t>
  </si>
  <si>
    <t>Z703A6C4D7</t>
  </si>
  <si>
    <t xml:space="preserve">UDINESE SERVIZI E FORNITURE SNC DI DEL GIUDICE LEONARDO E GREATTI LUISA </t>
  </si>
  <si>
    <t>02100990304</t>
  </si>
  <si>
    <t>Abbonamento ai Servizi Informatici Telematici di Base ACI-PRA, anno 2023. Cod. CIG: ZAA3A80566.</t>
  </si>
  <si>
    <t>ZAA3A80566</t>
  </si>
  <si>
    <t>Determinazione a contrarre per l'affidamento diretto ai sensi dell’art. 1, comma 2, lett a) della legge 120/2020 della fornitura e messa a dimora di essenze arbustive sul territorio comunale – ditta Vivai Del Zotto di Pertoldi Alberto con sede a Santa Maria la Longa (CIG ZBE3A8234D).</t>
  </si>
  <si>
    <t xml:space="preserve">VIVAI DEL ZOTTO DI ALBERTO PERTOLDI </t>
  </si>
  <si>
    <t>PRTLRT76C11G284Z</t>
  </si>
  <si>
    <t>ZBE3A8234D</t>
  </si>
  <si>
    <t>ELEZIONI REGIONALI del 2 e 3 aprile 2023. Affidamento diretto ai sensi dell’art. 1, comma 2, lett a), della legge 120/2020, del servizio di pulizia e sanificazione della sede dei seggi elettorali. Impegno di spesa. CIG ZDD3A83285</t>
  </si>
  <si>
    <t xml:space="preserve">PARTECIPAZIONE SOCIETÀ COOP. SOCIALE </t>
  </si>
  <si>
    <t>00586170300</t>
  </si>
  <si>
    <t>ZDD3A83285</t>
  </si>
  <si>
    <t>Affidamento diretto ai sensi dell’art. 1, comma 2, lett a) della legge 120/2020 per fornitura di contenitori per la raccolta differenziata da fornire ai cittadini – ditta Mattiussi Ecologica srl di Udine  (UD)  (CIG Z783A9FF92)</t>
  </si>
  <si>
    <t xml:space="preserve">MATTIUSSI ECOLOGIA SRL </t>
  </si>
  <si>
    <t>01281780302</t>
  </si>
  <si>
    <t>Z783A9FF92</t>
  </si>
  <si>
    <t>Affidamento diretto ai sensi dell’art. 1, comma 2, lett a) della legge 120/2020 per lavori di manutenzione e ricambi su autovetture comunali – ditta Officina Al Ponte srl di Pavia di Udine (UD) (CIG Z753AA05A0)</t>
  </si>
  <si>
    <t xml:space="preserve">OFFICINA AL PONTE S.N.C. </t>
  </si>
  <si>
    <t>02179680307</t>
  </si>
  <si>
    <t>Z753AA05A0</t>
  </si>
  <si>
    <t>Affidamento diretto ai sensi dell’art. 1, comma 2, lett a) della legge 120/2020 per revisione autovettura comunale – ditta Power Motors s.r.l. di Santa Maria la Longa (UD) (CIG ZF53A6BF82)</t>
  </si>
  <si>
    <t xml:space="preserve">POWER MOTORS S.R.L. </t>
  </si>
  <si>
    <t>03037800301</t>
  </si>
  <si>
    <t>Affidamento diretto ai sensi dell’art. 1, comma 2, lett. a)  della legge n. 120/2020 di lavori di manutenzione straordinaria da eseguirsi su edifici comunali – ditta CHIURLO TEC S.r.l. di Campoformido (UD) (Z953AB7906)</t>
  </si>
  <si>
    <t xml:space="preserve">CHIURLO TEC SRL </t>
  </si>
  <si>
    <t>02294840307</t>
  </si>
  <si>
    <t>Z953AB7906</t>
  </si>
  <si>
    <t>Affidamento diretto ai sensi dell'art. 1, comma 2, lett a), della legge 120/2020, della fornitura di toner per le stampanti degli uffici comunali. CIG Z2F3ABE2E0</t>
  </si>
  <si>
    <t xml:space="preserve">FCE UDINE S.R.L. </t>
  </si>
  <si>
    <t>02407840301</t>
  </si>
  <si>
    <t>Z2F3ABE2E0</t>
  </si>
  <si>
    <t>Affidamento diretto alla Prodigys Technology srl, ai sensi dell'art. 1, comma 2, lett a), della legge 120/2020, del servizio di integrazione alla Piattaforma Notifiche Digitali (PND) - Avviso Pubblico “Misura 1.4.5 'Piattaforma Notifiche Digitali” Comuni (Settembre 2022)” - PNRR M1C1 -Investimento 1.4 “SERVIZI E CITTADINANZA DIGITALE” FINANZIATO DALL’UNIONE EUROPEA – NextGenerationEU. Aggiudicazione del servizio e impegno di spesa. CUP C41F22003660006 - CIG 97260774A5</t>
  </si>
  <si>
    <t xml:space="preserve">PRODIGYS TECHNOLOGY SRL </t>
  </si>
  <si>
    <t>06180320969</t>
  </si>
  <si>
    <t>97260774A5</t>
  </si>
  <si>
    <t>Affidamento diretto, ai sensi dell'art. 1, comma 2, lett a), della legge 120/2020, del servizio di rilegatura dei registri di stato civile e delle liste di leva alla ditta Maggioli Spa. CIG. Z283AE0417</t>
  </si>
  <si>
    <t>Z283AE0417</t>
  </si>
  <si>
    <t xml:space="preserve">Lavori di costruzione di un asilo nido - C.U.P. C45E21000030006.  Intervento finanziato dall’Unione Europea – Next Generation EU nell’ambito del PNRR M4C1 – 1.1: “Piano asili nido e scuole dell'infanzia e servizi di educazione e cura per la prima infanzia”.  Determinazione a contrarre e affidamento diretto dell’incarico per il collaudo statico delle strutture all’ing. Ugo Toimadini di Codroipo (C.I.G. 9791539997) </t>
  </si>
  <si>
    <t>TOMADINI UGO</t>
  </si>
  <si>
    <t>TMDGUO74D21H816L</t>
  </si>
  <si>
    <t>9791539997</t>
  </si>
  <si>
    <t>Affidamento diretto, ai sensi dell’art. 1, comma 2, lett a), della legge 120/2020, del servizio di abbonamento annuale a “Modulistica online” alla ditta Maggioli Spa. CIG Z753AEEE96</t>
  </si>
  <si>
    <t>Z753AEEE96</t>
  </si>
  <si>
    <t>Affidamento diretto ai sensi dell’art. 1, comma 2, lett a) della legge 120/2020 per fornitura di DPI per addetto ai cantieri di lavoro – ditta Del Torre s.r.l. di Pradamano (CIG Z763AEF9A4)</t>
  </si>
  <si>
    <t xml:space="preserve">DEL TORRE SRL </t>
  </si>
  <si>
    <t>00972130306</t>
  </si>
  <si>
    <t>Z763AEF9A4</t>
  </si>
  <si>
    <t>Affidamento a InfoCamere S.C.p.A. per rinnovo abbonamento alla banca dati “Telemaco” servizi elaborativi di accesso ai dati del Registro Imprese e del Registro Protesti. CIG. Z813AF0D46</t>
  </si>
  <si>
    <t xml:space="preserve">INFOCAMERE SCPA </t>
  </si>
  <si>
    <t>02313821007</t>
  </si>
  <si>
    <t>Z813AF0D46</t>
  </si>
  <si>
    <t>Lavori di costruzione di un asilo nido - C.U.P. C45E21000030006.   Intervento finanziato dall’Unione Europea – Next Generation EU nell’ambito del PNRR M4C1 – I1.1: “Piano asili nido e scuole dell'infanzia e servizi di educazione e cura per la prima infanzia”.   Determinazione a contrarre, impegno fondi e affidamento diretto dei servizi d’ingegneria ed architettura relativi alla Direzione Lavori, al coordinamento della sicurezza in fase di esecuzione, contabilità e redazione del Certificato di regolare esecuzione al Raggruppamento Temporaneo di Professionisti con capogruppo la società Archiengineering s.a.s. dell'ing. De Stalis Diego &amp; C. di Tavagnacco (UD) C.I.G. 9782295D32</t>
  </si>
  <si>
    <t>9782295D32</t>
  </si>
  <si>
    <t xml:space="preserve">ARCHI ENGINEERING S.A.S. DELL'ING. DE STALIS DIEGO &amp; C. </t>
  </si>
  <si>
    <t>02621790308</t>
  </si>
  <si>
    <t>Affidamento diretto ai sensi dell’art. 1, comma 2, lett a) della legge 120/2020 di sei interventi annui di sfalcio e trattamento con dessiccante del verde all’interno dei cimiteri comunali per gli anni 2023 e 2024 – ditta Eden Green di Travaini Nicola di Santa Maria la Longa (CIG Z903B04A16)</t>
  </si>
  <si>
    <t xml:space="preserve">EDEN GREEN DI TRAVAINI NICOLA </t>
  </si>
  <si>
    <t>TRVNCL74E05G284L</t>
  </si>
  <si>
    <t>Z903B04A16</t>
  </si>
  <si>
    <t>Affidamento diretto ai sensi dell’art. 1, comma 2, lett a) della legge 120/2020 del servizio annuale di assistenza e gestione dati del software di controllo degli accessi presso il centro comunale di raccolta rifiuti – ditta MQuadro s.r.l. di Udine (CIG Z8A3B1E53F)</t>
  </si>
  <si>
    <t xml:space="preserve">MQUADRO SRL </t>
  </si>
  <si>
    <t>02549160303</t>
  </si>
  <si>
    <t>Z8A3B1E53F</t>
  </si>
  <si>
    <t>Affidamento diretto ai sensi dell’art. 1, comma 2, lett a) della legge 120/2020 per lavori di ripristino illuminazione pubblica e spira semaforica – ditta Electrix s.r.l. di Cervignano del Friuli (UD) (CIG Z7B3B05227)</t>
  </si>
  <si>
    <t xml:space="preserve">ELECTRIX SRL </t>
  </si>
  <si>
    <t>02437990308</t>
  </si>
  <si>
    <t>Z7B3B05227</t>
  </si>
  <si>
    <t>Lavori di manutenzione straodinaria della palestra comunale – Determinazione a contrarre e aggiudicazione lavori alla ditta Valerio Sabinot s.r.l. di Basiliano.  CUP C49H20000190002 – CIG 9753687523</t>
  </si>
  <si>
    <t xml:space="preserve">VALERIO SABINOT SRL </t>
  </si>
  <si>
    <t>01952740304</t>
  </si>
  <si>
    <t>9753687523</t>
  </si>
  <si>
    <t>Affidamento diretto ai sensi dell'art. 1, comma 2, lett a), della legge 120/2020 per la fornitura di borracce in tritan per gli alunni delle scuole alla ditta Art &amp; Grafica s.n.c. di Santa Maria la Longa. Impegno di spesa e accertamento d’entrata. CIG ZB93AAE9C6</t>
  </si>
  <si>
    <t xml:space="preserve">ART &amp; GRAFICA S.N.C. </t>
  </si>
  <si>
    <t>01779500303</t>
  </si>
  <si>
    <t>ZB93AAE9C6</t>
  </si>
  <si>
    <t>Affidamento diretto, ai sensi dell'art. 1, comma 2, lett a), della legge 120/2020, per la fornitura di fogli suppletivi per i registri di stato civile alla ditta Maggioli Spa. CIG. Z133B3186A</t>
  </si>
  <si>
    <t>Z133B3186A</t>
  </si>
  <si>
    <t>Affidamento diretto ai sensi dell’art. 1, comma 2, lett a) della legge 120/2020 per fornitura di paracarro lapideo in sostituzione all’esistente danneggiato da ignoti – ditta Fadi Giulio di Venzone (UD)  (CIG ZC53B3786F)</t>
  </si>
  <si>
    <t>FADI GIULIO</t>
  </si>
  <si>
    <t>FDAGLI64T06L483O</t>
  </si>
  <si>
    <t>ZC53B3786F</t>
  </si>
  <si>
    <t>Acquisto materiale di cancelleria per gli uffici comunali. Affidamento alla ditta FCE UDINE SRL e assunzione di impegno di spesa. CIG ZDD3B4305E</t>
  </si>
  <si>
    <t>ZDD3B4305E</t>
  </si>
  <si>
    <t xml:space="preserve">FRIULI ANTINCENDI SRL </t>
  </si>
  <si>
    <t>02368240301</t>
  </si>
  <si>
    <t>ZE13B1EDFD</t>
  </si>
  <si>
    <t>Affidamento diretto ai sensi dell’art. 1, comma 2, lett a) della legge 120/2020 per fornitura diserbante desseccante – ditta Consorzio Agrario F.V.G. di Basiliano (UD) (CIG Z703B37A09)</t>
  </si>
  <si>
    <t xml:space="preserve">CONSORZIO AGRARIO DEL FRIULI VENEZIA GIULIA </t>
  </si>
  <si>
    <t>00190300301</t>
  </si>
  <si>
    <t>Z703B37A09</t>
  </si>
  <si>
    <t>Determinazione a contrarre per l'affidamento diretto ai sensi dell’art. 1, comma 2, lett a) della legge 120/2020 del servizio di manutenzione ordinaria dei presidi antincendio e porte REI per gli anni 2023 e 2024 – ditta Tecno Estintori di Tolloi Alberto &amp; C. s.n.c. di Terzo di Aquileia (CIG Z4B3B45B60)</t>
  </si>
  <si>
    <t xml:space="preserve">TECNO ESTINTORI DI TOLLOI ALBERTO &amp; C. SNC </t>
  </si>
  <si>
    <t>03103470302</t>
  </si>
  <si>
    <t>Z4B3B45B60</t>
  </si>
  <si>
    <t>Affidamento diretto, ai sensi dell'art. 1, comma 2, lett a), della legge 120/2020, per la fornitura di servizi per la gestione del ciclo sanzionatorio - incarico alla ditta "Safety Consulting Italia S.a.s." CIG Z263B45C30</t>
  </si>
  <si>
    <t xml:space="preserve">SAFETY CONSULTING ITALIA S.A.S. </t>
  </si>
  <si>
    <t>02781720350</t>
  </si>
  <si>
    <t>Z263B45C30</t>
  </si>
  <si>
    <t>Impegno di spesa a favore di CAFC S.p.a. di Udine per consumo di acqua presso gli immobili comunali - anno 2023</t>
  </si>
  <si>
    <t xml:space="preserve">CAFC S.P.A. </t>
  </si>
  <si>
    <t>00158530303</t>
  </si>
  <si>
    <t>Affidamento diretto ai sensi dell'art. 1, comma 2, lett a), della legge 120/2020, del servizio di organizzazione e gestione del centro estivo 2023. CIG ZD53B418A4</t>
  </si>
  <si>
    <t xml:space="preserve">EURO &amp; PROMOS SOCIAL HEALTH CARE SOC. COOP. SOCIALE </t>
  </si>
  <si>
    <t>00518170311</t>
  </si>
  <si>
    <t>ZD53B418A4</t>
  </si>
  <si>
    <t>Affidamento incarico allo Studio Notarile della dott.ssa Maria Rosaria Tripodi di Palmanova per stipula atto di acquisizione terreni (CIG Z423B46C8F)</t>
  </si>
  <si>
    <t>TRIPODI MARIA ROSA</t>
  </si>
  <si>
    <t>TRPMRS79E71L063J</t>
  </si>
  <si>
    <t>Z423B46C8F</t>
  </si>
  <si>
    <t>Lavori di costruzione di un asilo nido – 1° LOTTO FUNZIONALE.   CUP C45E21000030006 – CIG 9860594396. Intervento finanziato dall’Unione Europea – Next Generation EU nell’ambito del PNRR M4C1 – I1.1: “Piano asili nido e scuole dell'infanzia e servizi di educazione e cura per la prima infanzia”. Approvazione verbale di gara e aggiudicazione alla ditta Alpina Costruzioni s.r.l. di Tarcento (UD)</t>
  </si>
  <si>
    <t xml:space="preserve">ALPINA COSTRUZIONI SRL </t>
  </si>
  <si>
    <t>01281970309</t>
  </si>
  <si>
    <t>980427687F</t>
  </si>
  <si>
    <t>Affidamento diretto ai sensi dell’art. 1, comma 2, lett a) della legge 120/2020 per lavori di spurgo pozzi presso la Scuola dell‘Infanzia – ditta La Igienica di Udine (UD) (CIG Z593B954DB)</t>
  </si>
  <si>
    <t xml:space="preserve">LA IGIENICA S.R.L. </t>
  </si>
  <si>
    <t>00667370308</t>
  </si>
  <si>
    <t>Z593B954DB</t>
  </si>
  <si>
    <t>Affidamento diretto ai sensi dell’art. 1, comma 2, lett a) della legge 120/2020 di fornitura e sostituzione di dispositivo per comunicazione di emergenza – ditta Ronco Ascensori srl di Udine (CIG Z663B95C48)</t>
  </si>
  <si>
    <t xml:space="preserve">RONCO ASCENSORI S.R.L. </t>
  </si>
  <si>
    <t>02820890305</t>
  </si>
  <si>
    <t>Z663B95C48</t>
  </si>
  <si>
    <t xml:space="preserve">Progetto "NOI SICURI" - impegno di spesa a favore della ditta "NOISICURI PROJECT" con sede a Brescia (BS) in via Oriani n° 3. </t>
  </si>
  <si>
    <t xml:space="preserve">NOISICURI PROJECT SRL </t>
  </si>
  <si>
    <t>03491710988</t>
  </si>
  <si>
    <t>Z373B7B1DB</t>
  </si>
  <si>
    <t>Lavori di manutenzione straordinaria della viabilità comunale (C.U.P. C47H22002930006). Determinazione a contrarre e affidamento diretto dell’incarico per direzione lavori, contabilità e redazione del certificato di regolare esecuzione all’ing. Marco Del Pin con studio a San Giorgio di Nogaro (C.I.G. ZE73BB7BEA)</t>
  </si>
  <si>
    <t>DEL PIN MARCO</t>
  </si>
  <si>
    <t>DLPMRC74C15G284H</t>
  </si>
  <si>
    <t>ZE73BB7BEA</t>
  </si>
  <si>
    <t>Affidamento diretto ai sensi dell'art. 1, comma 2, lett a), della legge 120/2020 del servizio di pulizia e igiene ambientale degli immobili di proprietà comunale riservato alle cooperative sociali di tipo B di cui alla legge n. 381/91. Periodo 01.07.2023-30.06.2026 – CIG 989376512A</t>
  </si>
  <si>
    <t>989376512A</t>
  </si>
  <si>
    <t>Affidamento diretto ai sensi dell’art. 50, comma 1, lett. b) del D.Lgs. 36/2023 della fornitura e montaggio di due batterie per le autovetture comunali – ditta Power Motors s.r.l. di Santa Maria la longa (CIG ZA73BCC9AC)</t>
  </si>
  <si>
    <t>ZA73BCC9AC</t>
  </si>
  <si>
    <t>Affidamento diretto ai sensi dell’art. 50, comma 1, lett. b) del D.Lgs. 36/2023 per la sostituzione della SIM su impianto d’allarme antintrusione presso Villa Mauroner di Tissano – ditta Seven Italia srl di Tavagnacco (UD) (CIG ZE53BCE13F)</t>
  </si>
  <si>
    <t xml:space="preserve">SEVEN ITALIA S.R.L. </t>
  </si>
  <si>
    <t>01767850306</t>
  </si>
  <si>
    <t>ZE53BCE13F</t>
  </si>
  <si>
    <t>Affidamento diretto ai sensi dell’art. 50, comma 1, lett. b) del D.Lgs. 36/2023 per l’ultimazione lavori presso l'appartamento al primo piano di via Zompicco n. 1 per realizzazione di asilo nido domiciliare - fornitura e posa di corpi illuminanti, porte e finiture varie – ditta CZ Impianti srl di Buttrio (UD) (CIG ZDC3BD12C9)</t>
  </si>
  <si>
    <t xml:space="preserve">CZ IMPIANTI SRL </t>
  </si>
  <si>
    <t>02609770306</t>
  </si>
  <si>
    <t>ZDC3BD12C9</t>
  </si>
  <si>
    <t>Affidamento diretto ai sensi dell’art. 1, comma 2, lett. a) della L. 120/2020 di alcuni interventi di manutenzione degli impianti di illuminazione e fornitura corpi illuminanti presso Villa Mauroner e la scuola primaria – ditta I.E.F. di William Franco &amp; C. s.a.s. di Santa Maria la Longa (CIG Z473B8049B)</t>
  </si>
  <si>
    <t xml:space="preserve">I.E.F. S.N.C. DI FRANCO WILLIAM &amp; C. </t>
  </si>
  <si>
    <t>01039040314</t>
  </si>
  <si>
    <t>Z473B8049B</t>
  </si>
  <si>
    <t>Affidamento diretto ai sensi dell’art. 50, comma 1, lett. b) del D.Lgs. 36/2023 della fornitura a noleggio di mototrivella e dell’acquisto di due motoseghe – ditta Dose Giardinaggio snc di Dose Roberto &amp; C. di Tavagnacco (UD) (CIG Z2D3C06AA1)</t>
  </si>
  <si>
    <t xml:space="preserve">DOSE GIARDINAGGIO SNC DI DOSE ROBERTO &amp; C. </t>
  </si>
  <si>
    <t>00570810309</t>
  </si>
  <si>
    <t>Z2D3C06AA1</t>
  </si>
  <si>
    <t>Determinazione a contrarre per l‘affidamento diretto ai sensi dell’art. 1, comma 2, lett a) della legge 120/2020 per la redazione degli adempimenti tecnici per acquisire le autorizzazioni di prevenzione antincendio c.p.i. di legge, in vari edifici di proprietà del comune di Santa Maria la Longa (CIG Y5D3BB9964)</t>
  </si>
  <si>
    <t>GOBESSI GIOSUE'</t>
  </si>
  <si>
    <t>GBSGSI50M11H206J</t>
  </si>
  <si>
    <t>Y5D3BB9964</t>
  </si>
  <si>
    <t>Affidamento diretto ai sensi dell’art. 50, comma 1, lett. b) del D.Lgs. 36/2023 per lavori di rivestimento con pellicola in poliuretano di n.3 panchine pubbliche – ditta Luca Design Srls di Santa Maria la Longa (UD) (CIG Z9C3C06E13)</t>
  </si>
  <si>
    <t xml:space="preserve">LUCA DESIGN SRLS </t>
  </si>
  <si>
    <t>02913170300</t>
  </si>
  <si>
    <t xml:space="preserve"> Z9C3C06E1</t>
  </si>
  <si>
    <t>Affidamento diretto ai sensi dell’art. 50, comma 1, lett. b) del D.Lgs. 36/2023 per lavori di messa in sicurezza e ripristino della pavimentazione in pietra naturale di alcuni marciapiedi – ditta Fadi Giulio di Venzone (UD) (CUP C47H23001410001 - CIG Z6A3C07144)</t>
  </si>
  <si>
    <t>Z6A3C07144</t>
  </si>
  <si>
    <t>Affidamento diretto ai sensi dell’art. 50, comma 1, lett. b) del D.Lgs. 36/2023 per la fornitura di arredo urbano – ditta Metalco Srl di Castelminio di Resana (TV) (CIG ZDD3C0A6D0)</t>
  </si>
  <si>
    <t xml:space="preserve">METALCO SRL </t>
  </si>
  <si>
    <t>04299810269</t>
  </si>
  <si>
    <t>ZDD3C0A6D0</t>
  </si>
  <si>
    <t>Affidamento diretto ai sensi dell’art. 50, comma 1, lett. b) del D.Lgs. 36/2023 per la fornitura di arredo scolastico – ditta Degano Luca e Giorgio &amp; C. Snc di Pasian di Prato (UD) (CIG Z393BE0FEF)</t>
  </si>
  <si>
    <t xml:space="preserve">DEGANO LUCA E GIORGIO &amp; C. SNC </t>
  </si>
  <si>
    <t>02409330301</t>
  </si>
  <si>
    <t>Z393BE0FEF</t>
  </si>
  <si>
    <t>Affidamento diretto ai sensi dell’art. 50, comma 1, lett. b) del D.Lgs. 36/2023 per fornitura di macinato riciclato stabilizzato – ditta Fimoter Snc di Cornacchini Claudio e Loris Tavagnacco (UD) (CIG Z183C0B55E)</t>
  </si>
  <si>
    <t xml:space="preserve">FIMOTER SNC DI CORNACCHINI CLAUDIO E LORIS </t>
  </si>
  <si>
    <t>01958080309</t>
  </si>
  <si>
    <t>Z183C0B55E</t>
  </si>
  <si>
    <t>Affidamento diretto ai sensi dell’art. 50, comma 1, lett. b) del D.Lgs. 36/2023 per revisione periodica e sostituzione radiatore su veicolo comunale mod. IVECO – ditta Motor Box di Cettolo Lauro di Mortegliano (UD) (CIG ZD53C0E172)</t>
  </si>
  <si>
    <t>CETTOLO LAURO</t>
  </si>
  <si>
    <t>CTTLRA66T15C327E</t>
  </si>
  <si>
    <t>ZD53C0E172</t>
  </si>
  <si>
    <t>Affidamento diretto ai sensi dell’art. 50, comma 1, lett. b) del D.Lgs. 36/2023 di lavori di manutenzione straordinaria da eseguirsi su edifici comunali – ditta CHIURLO TEC S.r.l. di Campoformido (UD)  (CIG Z673BD0FAF)</t>
  </si>
  <si>
    <t>Z673BD0FAF</t>
  </si>
  <si>
    <t xml:space="preserve">STUDIO TECNICO ASSOCIATO TEA </t>
  </si>
  <si>
    <t>02395580307</t>
  </si>
  <si>
    <t>Z013C0F0DC</t>
  </si>
  <si>
    <t>Affidamento diretto ai sensi dell’art. 50, comma 1, lett. b) del D.Lgs. 36/2023  dell’intervento di sostituzione di pannello fotovoltaico sulla copertura del centro di aggregazione giovanile danneggiato a seguito degli eventi atmosferici eccezionali del 24 luglio 2023 – Impresa Di Stefano s.r.l. di Dignano (C.I.G. Z8F3C19989)</t>
  </si>
  <si>
    <t xml:space="preserve">IMPRESA DI STEFANO SRL </t>
  </si>
  <si>
    <t>01040190306</t>
  </si>
  <si>
    <t>Z8F3C19989</t>
  </si>
  <si>
    <t>Affidamento diretto ai sensi dell’art. 50, comma 1, lett. b) del D.Lgs. 36/2023  dell’intervento di manutenzione straordinaria e revisioni periodiche della gru idraulica installata sull‘autocarro Iveco Eurocargo 60E14 – ditta Next s.r.l. di Pavia di Udine (CIG Z213C1B5BC)</t>
  </si>
  <si>
    <t xml:space="preserve">NEXT SRL </t>
  </si>
  <si>
    <t>03008610309</t>
  </si>
  <si>
    <t>Z213C1B5BC</t>
  </si>
  <si>
    <t xml:space="preserve">Lavori di manutenzione straordinaria della viabilità comunale.    Determinazione a contrarre e affidamento diretto lavori ai sensi dell’art. 1, comma 2, lett. a) della L. 120/2020 alla ditta MP s.r.l. di Mortegliano (UD) CUP C47H22002930006 – CIG 9930947CB5 </t>
  </si>
  <si>
    <t xml:space="preserve">MP SRL </t>
  </si>
  <si>
    <t>02793390309</t>
  </si>
  <si>
    <t>9930947CB5</t>
  </si>
  <si>
    <t>Affidamento diretto ai sensi dell’art. 50, comma 1, lett. b) del D.Lgs. 36/2023 della fornitura di carta per le stampanti degli uffici comunali. CIG Z933C25FB0</t>
  </si>
  <si>
    <t>Z933C25FB0</t>
  </si>
  <si>
    <t>Affidamento diretto ai sensi ai sensi dell’art. 50, comma 1, lett. b) del D.Lgs. 36/2023, alla ditta M.T. spa del servizio di supporto per la gestione del servizio di accertamento e riscossione del canone patrimoniale di concessione, autorizzazione o esposizione pubblicitaria e contestuale impegno di spesa per il triennio 2024 2026  – CIG  Z703C337C3</t>
  </si>
  <si>
    <t>Affidamento diretto ai sensi dell’art. 50, comma 1, lett. b) del D.Lgs. 36/2023 dell‘intervento di pulizia caditoie stradali  – ditta Jet Spurgo di Rossi Massimo di Latisana (UD) (CIG Z5B3C370DA)</t>
  </si>
  <si>
    <t xml:space="preserve">JET SPURGO DI ROSSI MASSIMO E C. SNC </t>
  </si>
  <si>
    <t>02891940302</t>
  </si>
  <si>
    <t>Z5B3C370DA</t>
  </si>
  <si>
    <t>Affidamento diretto ai sensi ai sensi dell’art. 50, comma 1, lett. b) del D.Lgs. 36/2023, del servizio di pre-post accoglienza e doposcuola presso el scuole comunali di Santa Maria la Longa A.S. 2023/2024-2024/2025 rinnovabile un anno. CIG A004C256F3</t>
  </si>
  <si>
    <t>A004C256F3</t>
  </si>
  <si>
    <t>Affidamento diretto ai sensi dell’art. 50, comma 1, lett. b) del D.Lgs. 36/2023 per revisione e sostituzione pneumatici di due rimorchi in dotazione alla squadra comunale di  Protezione Civile – ditta Power Motors S.r.l. di Santa Maria la Longa (UD) (CIG ZB53C4AB54)</t>
  </si>
  <si>
    <t>ZB53C4AB54</t>
  </si>
  <si>
    <t>Affidamento diretto ai sensi ai sensi dell’art. 50, comma 1, lett. b) del D.Lgs. 36/2023, del servizio di stampa del periodico comunale “Il Pais” - edizione settembre 2023 alla ditta Luce Srl. CIG Z9E3C415FB</t>
  </si>
  <si>
    <t>Z9E3C415FB</t>
  </si>
  <si>
    <t>Affidamento diretto ai sensi ai sensi dell’art. 50, comma 1, lett. b) del D.Lgs. 36/2023, del servizio di trasporto scolastico per gli anni 2023/2024 e 2024/2025 alla ditta FDM Tours s.r.l. di  Fiume Veneto (PN) – CIG: A008C8EE18</t>
  </si>
  <si>
    <t xml:space="preserve">FDM TOURS SRL </t>
  </si>
  <si>
    <t>01657370936</t>
  </si>
  <si>
    <t>A008C8EE18</t>
  </si>
  <si>
    <t>Affidamento diretto ai sensi ai sensi dell’art. 50, comma 1, lett. b) del D.Lgs. 36/2023, alla ditta Cel Network srl  per l'acquisto software informatico necessario per la stesura DUP 2024-2026 e nota integrativa – CIG Z733C69667</t>
  </si>
  <si>
    <t>Z733C69667</t>
  </si>
  <si>
    <t>Presa d’atto proroga convenzione Consip per il servizio di telefonia fissa per le pubbliche amministrazioni Edizione n. 5 stipulata con la ditta Fastweb spa. Assunzione impegno di spesa per l’anno 2024</t>
  </si>
  <si>
    <t>Z0929C2C10</t>
  </si>
  <si>
    <t>Lavori di efficientamento energetico di alcuni impianti di illuminazione pubblica stradale – 5° lotto – Determinazione a contrarre e affidamento diretto ai sensi dell’art. 50, comma 1, lett. a) del Dlgs n.36/2023 alla ditta RIEL s.r.l. di Tavagnacco  C.U.P. C44H23000160006  –  C.I.G. A00BAF9C42   Intervento finanziato dall’Unione Europea – Next Generation EU nell’ambito del PNRR Missione 2, Componente 4, Investimento 2.2. Legge 160/2019 – ANNO 2023</t>
  </si>
  <si>
    <t>RIEL SRL VIA BUONARROTTI, 38</t>
  </si>
  <si>
    <t>02551190305</t>
  </si>
  <si>
    <t>A00BAF9C42</t>
  </si>
  <si>
    <t>Affidamento diretto ai sensi dell’art. 50, comma 1, lett. b) del D.Lgs. 36/2023 per sostituzione tubi e flessibili freno su veicolo comunale mod. IVECO – ditta Motor Box di Mortegliano (UD) (CIG ZE33C61E94)</t>
  </si>
  <si>
    <t>ZE33C61E94</t>
  </si>
  <si>
    <t>Affidamento diretto ai sensi dell’art. 50, comma 1, lett. b) del D.Lgs. 36/2023 della fornitura di targa presso la scuola primaria – ditta Art&amp; Grafica s.n.c. di Ganis Luigi e Lian Paolino di Santa Maria la Longa (UD) (CIG Z7B3C8731B)</t>
  </si>
  <si>
    <t>Z7B3C8731B</t>
  </si>
  <si>
    <t xml:space="preserve">Affidamento diretto ai sensi ai sensi dell’art. 50, comma 1, lett. b) del D.Lgs. 36/2023, alla ditta "Entionline“ della Maggioli Spa del servizio di formazione in materia di anticorruzione e contestuale impegno di spesa per il triennio 2023 2025  – CIG Z6E3C8AC64  </t>
  </si>
  <si>
    <t>Z6E3C8AC64</t>
  </si>
  <si>
    <t>Affidamento diretto ai sensi dell’art. 50, comma 1, lett. b) del D.Lgs. 36/2023 per redazione Attestato di Prestazione Energetica della scuola primaria „A. Zardini“ di Santa Maria la Longa – Ing. Zanello Stefano di Udine (CIG ZC13C8A559)</t>
  </si>
  <si>
    <t>ZANELLO STEFANO</t>
  </si>
  <si>
    <t>ZNLSFN74P08L483G</t>
  </si>
  <si>
    <t>ZC13C8A559</t>
  </si>
  <si>
    <t>Affidamento diretto ai sensi dell’art. 50, comma 1, lett. b) del D.Lgs. 36/2023 per intervento tecnico su orologio pilota/segnalatore presso scuola primaria “A. Zardini“ – ditta Emmegi Orologi di Ferraioli Manuel di Tricesimo (UD) (CIG Z4A3C7574A)</t>
  </si>
  <si>
    <t xml:space="preserve">EMMEGI OROLOGI DI FERRAIOLI MANUEL </t>
  </si>
  <si>
    <t>FRRMNL79E09L483Q</t>
  </si>
  <si>
    <t>Z4A3C7574A</t>
  </si>
  <si>
    <t>Affidamento diretto ai sensi dell’art. 50, comma 1, lett. b) del D.Lgs. 36/2023 per sostituzione urgente pompa centrifuga sommergibile presso scuola dell’infanzia di Santa Maria la Longa – ditta Hidro Power – Tecnopoint srl di Monfalcone (GO) (CIG Z7B3C755CA)</t>
  </si>
  <si>
    <t xml:space="preserve">HIDRO POWER TECNOPOINT SRL </t>
  </si>
  <si>
    <t>01182070316</t>
  </si>
  <si>
    <t>Z7B3C755CA</t>
  </si>
  <si>
    <t>Affidamento diretto ai sensi ai sensi dell’art. 50, comma 1, lett. b) del D.Lgs. 36/2023 della fornitura di attrezzatura informatica per la scuola primaria „A. Zardini“ – CUP C46G23000060006 - CIG Z983C3DE70</t>
  </si>
  <si>
    <t xml:space="preserve">MACH2 INFORMATICA SRL </t>
  </si>
  <si>
    <t>01374610937</t>
  </si>
  <si>
    <t>Z983C3DE70</t>
  </si>
  <si>
    <t>Affidamento diretto ai sensi ai sensi dell’art. 50, comma 1, lett. b) del D.Lgs. 36/2023, del servizio di organizzazione di un corso di lingua inglese presso la scuola primaria di Santa Maria la Longa nel periodo ottobre-dicembre 2023. Impegno di spesa e accertamento entrate. CIG Z033C950B4</t>
  </si>
  <si>
    <t>ERMACORA ELISA</t>
  </si>
  <si>
    <t>RMCLSE82P44L483U</t>
  </si>
  <si>
    <t>Z033C950B4</t>
  </si>
  <si>
    <t>Affidamento diretto alla Prodigys Technology srl, ai sensi ai sensi dell’art. 50, comma 1, lett. b) del D.Lgs. 36/2023, del servizio di integrazione alla Piattaforma Digitale Nazionale Dati (“PDND”) - Avviso Pubblico “Misura 1.3.1. Piattaforma Digitale Nazionale Dati" Comuni Ottobre 2022”. - PNRR M1C1 -Investimento 1.3 “DATI E INTEROPERABILITA‘” FINANZIATO DALL’UNIONE EUROPEA – NextGenerationEU. Aggiudicazione del servizio e impegno di spesa. CUP C51F22005200006- CIG A011D5EEE0</t>
  </si>
  <si>
    <t>A011D5EEE0</t>
  </si>
  <si>
    <t>Affidamento diretto, ai sensi ai sensi dell’art. 50, comma 1, lett. b) del D.Lgs. 36/2023, del servizio di rilegatura dei registri di stato civile alla ditta Maggioli Spa. CIG ZBA3CB8F8F</t>
  </si>
  <si>
    <t>ZBA3CB8F8F</t>
  </si>
  <si>
    <t>Affidamento diretto ai sensi dell’art. 50, comma 1, lett. b) del D.Lgs. 36/2023 per redazione pratica notarile per cessione bonaria terreni in luogo di esproprio relativo ai Lavori di riqualificazione di Santo Stefano Udinese – Studio Notarile Anna Zaina di Mortegliano (UD) (CIG ZEF3C4B02D)</t>
  </si>
  <si>
    <t xml:space="preserve">STUDIO NOTARILE ANNA ZAINA </t>
  </si>
  <si>
    <t>ZNANNA66T41G891N</t>
  </si>
  <si>
    <t>ZEF3C4B02D</t>
  </si>
  <si>
    <t>Affidamento diretto ai sensi dell’art. 50, comma 1, lett. b) del D.Lgs. 36/2023 per la sostituzione della copertura di due gazebo presso la scuola primaria di Santa Maria la Longa – ditta Fiascaris di Fiascaris Stefano &amp; C. s.a.s. di Udine (CIG Z613CA0FBD)</t>
  </si>
  <si>
    <t xml:space="preserve">FIASCARIS  SAS DI FIASCARIS STEFANO &amp; C. </t>
  </si>
  <si>
    <t>01410840308</t>
  </si>
  <si>
    <t>Z613CA0FBD</t>
  </si>
  <si>
    <t xml:space="preserve">Determina a contrarre per l’affidamento del servizio sostitutivo di mensa mediante buoni pasto elettronici. Affidamento alla ditta Pellegrini Spa per il biennio 2024 – 2025 e impegno di spesa.   CIG originario 9375804638 CIG derivato ZC33CB00E0 </t>
  </si>
  <si>
    <t>ZC33CB00E0</t>
  </si>
  <si>
    <t>Affidamento diretto ai sensi dell’art. 50, comma 1, lett. b) del D.Lgs. 36/2023 per fornitura di rasaerba e n.2 decespugliatori – ditta Dose Giardinaggio snc di Dose Roberto &amp; C.di Tavagnacco (UD) (CIG ZEF3CD2317)</t>
  </si>
  <si>
    <t>ZEF3CD2317</t>
  </si>
  <si>
    <t>Affidamento diretto ai sensi dell’art. 50, comma 1, lett. b) del D.Lgs. 36/2023 per fornitura di tende da sole presso la scuola primaria di Santa Maria la Longa – ditta Domus Tende di Gergolet M. &amp; C. s.n.c. di Monfalcone (GO) (CIG ZBF3CD24DC)</t>
  </si>
  <si>
    <t xml:space="preserve">DOMUS TENDE DI GERGOLET M. &amp;. C. SNC </t>
  </si>
  <si>
    <t>00492210315</t>
  </si>
  <si>
    <t>ZBF3CD24DC</t>
  </si>
  <si>
    <t>Affidamento diretto ai sensi dell’art. 50, comma 1, lett. b) del D.Lgs. 36/2023 per manutenzione straordinaria e messa in sicurezza attrezzatura ludica del parco pubblico di Piazza Divisione Julia a Santa Maria la Longa – ditta Adami Montaggi s.a.s. di Adami Vanni &amp; C. di Povoletto (UD) (CIG ZA53CD27A8)</t>
  </si>
  <si>
    <t xml:space="preserve">ADAMI MONTAGGI S.A.S. DI ADAMI VANNI &amp; C. </t>
  </si>
  <si>
    <t>02680050305</t>
  </si>
  <si>
    <t>ZA53CD27A8</t>
  </si>
  <si>
    <t>Affidamento diretto ai sensi dell’art. 50, comma 1, lett. b) del D.Lgs. 36/2023 per manutezione su tagliasiepi, tagliaerba e motosega di proprietà comunale – ditta Durì Agriservice di Talmassons (UD) (CIG ZB73CD2D7D)</t>
  </si>
  <si>
    <t xml:space="preserve">DURI' AGRISERVICE SRL </t>
  </si>
  <si>
    <t>02551570308</t>
  </si>
  <si>
    <t>ZB73CD2D7D</t>
  </si>
  <si>
    <t>Determinazione a contrarre e affidamento diretto allo studio EN.CO.LAB S.R.L. di San Giorgio di Nogaro dell’incarico per la redazione dei progetti di fattibilità tecnico-economica, comprensivo di variante al P.R.G.C., ed esecutivo, direzione lavori, assistenza, contabilità, Certificato di regolare esecuzione dei lavori di messa in sicurezza del collegamento ciclabile tra i comuni di Santa Maria la Longa e Trivignano Udinese - CUP C41B22002010002 - CIG Y183C60642</t>
  </si>
  <si>
    <t xml:space="preserve">EN.CO.LAB S.R.L. </t>
  </si>
  <si>
    <t>02882160308</t>
  </si>
  <si>
    <t>Y183C60642</t>
  </si>
  <si>
    <t>Affidamento diretto, ai sensi dell’art. 50, comma 1, lett. b) del D.Lgs. 36/2023, della fornitura di bandierine italiane per la cerimonia del IV novembre - CIG Z613CFB202</t>
  </si>
  <si>
    <t>Z613CFB202</t>
  </si>
  <si>
    <t>Affidamento diretto ai sensi dell’art. 50, comma 1, lett. b) del D.Lgs. 36/2023 per manutenzione del verde pubblico consistente nell‘abbattimento di alcuni alberi di alto fusto pericolosi – ditta Cirio Francesco di Santa Maria la Longa (UD) (CIG Z763CE6859)</t>
  </si>
  <si>
    <t>Z763CE6859</t>
  </si>
  <si>
    <t>Affidamento diretto ai sensi dell’art. 50, comma 1, lett. b) del D.Lgs. 36/2023 della fornitura di n.2 scrivanie per gli uffici comunali. CIG Z4A3D06A05</t>
  </si>
  <si>
    <t>Z4A3D06A05</t>
  </si>
  <si>
    <t xml:space="preserve">Affidamento diretto ai sensi dell’art. 50, comma 1, lett. b) del D.Lgs. 36/2023, della fornitura di toner per le stampanti in uso alla Protezione Civile. CIG Z7D3CFCF20 </t>
  </si>
  <si>
    <t>Z7D3CFCF20</t>
  </si>
  <si>
    <t>Assunzione di impegno di spesa per recupero e trasporto di una salma su disposizione di pubblica autorità (CIG Z253CE6EF3)</t>
  </si>
  <si>
    <t>ONORANZE FUNEBRI PALMANOVA S.A.S. DI MUCELLI,CAMPONI &amp; C.</t>
  </si>
  <si>
    <t>02162530303</t>
  </si>
  <si>
    <t>Z253CE6EF3</t>
  </si>
  <si>
    <t>Affidamento diretto ai sensi dell’art. 50, comma 1, lett. b) del D.Lgs. 36/2023 per il ripristino di un palo di illuminazione stradale in via D’Arcano e per la riparazione di alcuni corpi illuminanti in edifici comunali – ditta C.E.T.I. srl di Udine (UD) (CIG Z173CF2672)</t>
  </si>
  <si>
    <t>Z173CF2672</t>
  </si>
  <si>
    <t xml:space="preserve">C.E.T.I. SRL </t>
  </si>
  <si>
    <t>02965890300</t>
  </si>
  <si>
    <t>Affidamento diretto ai sensi dell’art. 50, comma 1, lett. b) del D.Lgs. 36/2023 della fornitura delle corone d’alloro per la realizzazione della cerimonia commemorativa del IV novembre. CIG ZBF3D06351</t>
  </si>
  <si>
    <t xml:space="preserve">FIORERIA FLOWER FANTASY DI AZZANO ANTONIETTA </t>
  </si>
  <si>
    <t>ZZNNNT69C43L483N</t>
  </si>
  <si>
    <t>ZBF3D06351</t>
  </si>
  <si>
    <t>Fornitura di energia elettrica per gli edifici comunali e gli impianti di illuminazione pubblica stradale. Adesione alla convenzione CONSIP S.P.A. "Energia elettrica 20"- Lotto n. 4 (CIG convenzione 92885913C7 - CIG derivato A02644211D)</t>
  </si>
  <si>
    <t>Fornitura di gas naturale per gli edifici comunali. adesione alla convenzione CONSIP S.P.A. "Gas naturale 15 BIS - Lotto n. 5" (CIG convenzione 9677256448 - CIG derivato ZDB3D232C8) – Ditta Hera Comm S.p.A. di Imola</t>
  </si>
  <si>
    <t>Affidamento diretto ai sensi dell’art. 50, comma 1, lett. b) del D.Lgs. 36/2023, della fornitura di 2 alberi  natalizi (CIG Z163D23788)</t>
  </si>
  <si>
    <t xml:space="preserve">MARANGONE GIACOMINO AZ. AGRICOLA </t>
  </si>
  <si>
    <t>MRNGMN43S11L483W</t>
  </si>
  <si>
    <t>Z163D23788</t>
  </si>
  <si>
    <t>Affidamento incarico verifiche periodiche biennali degli ascensori installati presso gli  edifici comunali. Ditta OCE S.R.L. - Friuli V.G. di Palestrina (RM) e assunzione di impegno di spesa (CIG Z393D1A126)</t>
  </si>
  <si>
    <t xml:space="preserve">OCE SRL - ORGANISMO DI CERTIFICAZIONE EUROPEA </t>
  </si>
  <si>
    <t>04441361005</t>
  </si>
  <si>
    <t>Z393D1A126</t>
  </si>
  <si>
    <t>Affidamento diretto ai sensi dell’art. 50, comma 1, lett. b) del D.Lgs. 36/2023 per fornitura di asfalto a freddo – ditta Spiga Srl di Tolmezzo (UD) (CIG ZE03D3293F)</t>
  </si>
  <si>
    <t xml:space="preserve">SPIGA S.R.L. </t>
  </si>
  <si>
    <t>01095850309</t>
  </si>
  <si>
    <t>ZE03D3293F</t>
  </si>
  <si>
    <t>Affidamento diretto alla ditta Office System di F. Lo Gatto, ai sensi dell’art. 50, comma 1, lett. b) del D.Lgs. 36/2023, della fornitura di materiale informatico per gli uffici comunali. CIG Z273D3E5A3</t>
  </si>
  <si>
    <t>Z273D3E5A3</t>
  </si>
  <si>
    <t>Affidamento diretto ai sensi ai sensi dell’art. 50, comma 1, lett. b) del D.Lgs. 36/2023, del servizio assicurativo per mostre d’arte ed esposizioni per il periodo 02.12.2023 al 18.02.2024 per mostre d’arte – CIG ZF73D40D08</t>
  </si>
  <si>
    <t>ZF73D40D08</t>
  </si>
  <si>
    <t>Affidamento diretto ai sensi dell’art. 50, comma 1, lett. b) del D.Lgs. 36/2023 per manutenzione straordinaria delle autovetture FIAT PUNTO in dotazione all'assistente sociale e agli operai comunali – ditta Officina al Ponte S.r.l. di Pavia di Udine (UD) (CIG Z053D4E91F)</t>
  </si>
  <si>
    <t>Z053D4E91F</t>
  </si>
  <si>
    <t>Affidamento diretto ai sensi dell’art. 50, comma 1, lett. b) del D.Lgs. 36/2023 dei lavori di sostituzione della linea di alimentazione generale dal contatore ENEL al quadro generale nel fabbricato spogliatoi presso il campo sportivo di Santa Maria la Longa – ditta Di Filippo Paolo Impianti di Basiliano (UD) (CIG ZB33D4F2C3)</t>
  </si>
  <si>
    <t>DI FILIPPO PAOLO</t>
  </si>
  <si>
    <t>DFLPLA58C22L483Z</t>
  </si>
  <si>
    <t>ZB33D4F2C3</t>
  </si>
  <si>
    <t xml:space="preserve">Impegno di spesa per l’ampliamento e la manutenzione di parte del sistema di videosorveglianza del Comune di Santa Maria la Longa UD - incarico alla ditta "R.T.C.B. impianti” con sede in via Stella n° 10 a Palazzolo dello Stella.  </t>
  </si>
  <si>
    <t xml:space="preserve">RTCB IMPIANTI SRL </t>
  </si>
  <si>
    <t>01303530305</t>
  </si>
  <si>
    <t>Z513D4FD9B</t>
  </si>
  <si>
    <t>Affidamento diretto ai sensi dell’art. 50, comma 1, lett. b) del D.Lgs. 36/2023, del servizio di stampa pieghevoli per „Paese Natale 2023“. CIG Z0E3D82CF2</t>
  </si>
  <si>
    <t xml:space="preserve">TIPOGRAFIA BASSI SRL </t>
  </si>
  <si>
    <t>02314220308</t>
  </si>
  <si>
    <t>Z0E3D82CF2</t>
  </si>
  <si>
    <t>Affidamento diretto ai sensi dell’art. 50, comma 1, lett. b) del D.Lgs. 36/2023 per lavori di ripasso e nuovo impianto di segnaletica orizzontale su strade comunali – ditta S.I.O.S.S. di Ronchi dei Legionari (GO) (CIG ZF63D4EF40)</t>
  </si>
  <si>
    <t xml:space="preserve">S.I.O.S.S. S.R.L. </t>
  </si>
  <si>
    <t>00137030318</t>
  </si>
  <si>
    <t>ZF63D4EF40</t>
  </si>
  <si>
    <t xml:space="preserve">Affidamento diretto ai sensi dell’art. 50, comma 1, lett. b) del D.Lgs. 36/2023 per incarico di progettazione di fattibilità tecnico ed economica dei Lavori di riqualificazione area attigua alla chiesa di Santo Stefano Udinese – arch. Bonini Paolo di Santa Maria la Longa (UD) (CIG ZB53D72A03) </t>
  </si>
  <si>
    <t>BONINI PAOLO</t>
  </si>
  <si>
    <t>BNNPLA59S08G284D</t>
  </si>
  <si>
    <t>ZB53D72A03</t>
  </si>
  <si>
    <t>PIGNATELLI FEDERICO</t>
  </si>
  <si>
    <t>PGNFRC61T06L049W</t>
  </si>
  <si>
    <t>Z0A3BC1CF4</t>
  </si>
  <si>
    <t>Affidamento diretto ai sensi dell’art. 50, comma 1, lett. b) del D.Lgs. 36/2023, del servizio di stampa materiale promozionale per la mostra „Tranquillo Marangoni xilografo – Ex Libris e paesaggi friulani“. CIG Z0F3D83CE7</t>
  </si>
  <si>
    <t>ZANETTI ENRICO</t>
  </si>
  <si>
    <t>ZNTNRC66M01G284K</t>
  </si>
  <si>
    <t>Z0F3D83CE7</t>
  </si>
  <si>
    <t>Affidamento diretto ai sensi ai sensi dell’art. 50, comma 1, lett. b) del D.Lgs. 36/2023, del servizio di stampa del periodico comunale “Il Pais” - edizione dicembre 2023 alla ditta Luce Srl. CIG ZEE3D96F1B</t>
  </si>
  <si>
    <t>ZEE3D96F1B</t>
  </si>
  <si>
    <t>Affidamento diretto ai sensi dell’art. 50, comma 1, lett. b) del D.Lgs. 36/2023 per la fornitura di libri per la bilioteca comunale. Contributo D.M. n. 8 del 14.01.2022. CIG Z103D9F371</t>
  </si>
  <si>
    <t xml:space="preserve">CLUF SCARL </t>
  </si>
  <si>
    <t>00378910301</t>
  </si>
  <si>
    <t>Z103D9F371</t>
  </si>
  <si>
    <t>Affidamento diretto, ai sensi dell’art. 50, comma 1, lett. b) del D.Lgs. 36/2023, del servizio di installazione e smantellamento di luminarie natalizie presso le vie comunali. CIG Z5A3D9500A</t>
  </si>
  <si>
    <t>Z5A3D9500A</t>
  </si>
  <si>
    <t>Appalto del servizio di sfalcio cigli, fossi e pertinenze stradali per gli anni 2022 e 2023 riservato alle cooperative sociali o loro consorzi (CIG Z6F2CEDC9B)- Integrazione impegno di spesa assunto con determinazione n. 246 del 29/04/2022 a favore della ditta Nascente Societa' Cooperativa Sociale a r.l. di Udine (UD)</t>
  </si>
  <si>
    <t xml:space="preserve">NASCENTE SOCIETA' COOPERATIVA </t>
  </si>
  <si>
    <t>01534390305</t>
  </si>
  <si>
    <t>Z6F2CEDC9B</t>
  </si>
  <si>
    <t xml:space="preserve">Affidamento lavori per il ripristino dell‘efficienza funzionale di alcuni fossati - Reticolo idrografico minore. Determinazione a contrarre e affidamento diretto lavori ai sensi dell’art. 50, comma 1, lett. A) del D.Lgs. 36/2023 alla ditta PM Scavi di Picogna Manuel di Tarcento (UD) CIG A02668D584 - CUP C47G22000300002  </t>
  </si>
  <si>
    <t xml:space="preserve"> A02668D58</t>
  </si>
  <si>
    <t>Affidamento diretto ai sensi dell’art. 50, comma 1, lett. b) del D.Lgs. 36/2023 per la fornitura di libri per la bilioteca comunale. Contributo D.M. n. 8 del 14.01.2022. CIG Z683D6DC64</t>
  </si>
  <si>
    <t xml:space="preserve">LIBRERIA FRIULI SAS </t>
  </si>
  <si>
    <t>00211610308</t>
  </si>
  <si>
    <t>Z683D6DC64</t>
  </si>
  <si>
    <t>Affidamento lavori di sistemazione di Via die Molini a Mereto di Capitolo. Determinazione a contrarre e affidamento diretto lavori ai sensi dell’art. 50, comma 1, lett. A) del D.Lgs. 36/2023 alla ditta Meneguzzi Costruzioni di Meneguzzi Denis e C. Snc. di Talmassons (UD) CIG A02CD20B1F - CUP C47H23001990004</t>
  </si>
  <si>
    <t xml:space="preserve">MENEGUZZI COSTRUZIONI DI MENEGUZZI DENIS E C. SNC </t>
  </si>
  <si>
    <t>02866200302</t>
  </si>
  <si>
    <t>A02CD20B1F</t>
  </si>
  <si>
    <t>Affidamento diretto ai sensi dell’art. 50, comma 1, lett. b) del D.Lgs. 36/2023 per la fornitura di libri per la bilioteca comunale. Contributo D.M. n. 8 del 14.01.2022. CIG ZED3DB67C7</t>
  </si>
  <si>
    <t xml:space="preserve">SOC. COOP. LIBRARIA UDINESE </t>
  </si>
  <si>
    <t>02768350304</t>
  </si>
  <si>
    <t>ZED3DB67C7</t>
  </si>
  <si>
    <t>Determinazione a contrarre e affidamento diretto all’arch. Elena Zoccolan di San Michele al Tagliamento (VE) dell’incarico di Coordinatore della sicurezza in fase di progettazione e in fase di esecuzione dei lavori di messa in sicurezza del collegamento ciclabile tra i comuni di Santa Maria la Longa e Trivignano Udinese - CUP C41B22002010002 - CIG ZDC3DB9729</t>
  </si>
  <si>
    <t>ZDC3DB9729</t>
  </si>
  <si>
    <t>Affidamento diretto ai sensi dell’art. 50, comma 1, lett. b) del D.Lgs. 36/2023 della fornitura di abbigliamento da lavoro (DPI) per gli operai comunali – ditta Del Torre s.r.l. di Pradamano (UD) (CIG Z093DBB0A6)</t>
  </si>
  <si>
    <t>Z093DBB0A6</t>
  </si>
  <si>
    <t>Affidamento diretto ai sensi dell’art. 50, comma 1, lett. b) del D.Lgs. 36/2023 della fornitura di materiali e utensili per gli operai comunali – ditta G. Damiani di Damiani Pierino e Renato s.n.c. di Pavia di Udine (UD) (CIG Z943DBB0DB)</t>
  </si>
  <si>
    <t xml:space="preserve">G. DAMIANI DI DAMIANI P. E R. S.N.C. </t>
  </si>
  <si>
    <t>00155120306</t>
  </si>
  <si>
    <t>Z943DBB0DB</t>
  </si>
  <si>
    <t>Affidamento del servizio di rifacimento del sito web del Comune e realizzazione dei servizi digitali per il cittadino - Avviso Pubblico “ Misura 1.4.1. "Esperienza del Cittadino nei servizi pubblici Comuni Settembre 2022”. - PNRR M1C1 -Investimento 1.4 “SERVIZI E CITTADINANZA DIGITALE” FINANZIATO DALL’UNIONE EUROPEA – NextGenerationEU. Aggiudicazione del servizio e impegno di spesa. CUP C41F22003870006- CIG A0239EB07D</t>
  </si>
  <si>
    <t>A0239EB07D</t>
  </si>
  <si>
    <t>Affidamento diretto ai sensi dell’art. 50, comma 1, lett. b) del D.Lgs. 36/2023 dei lavori di manutenzione di alcuni immobili comunali – ditta Valerio Sabinot s.r.l. di Basiliano (UD) (CIG Z343DBB174)</t>
  </si>
  <si>
    <t>Z343DBB174</t>
  </si>
  <si>
    <t>Affidamento diretto ai sensi dell’art. 50, comma 1, lett. b) del D.Lgs. 36/2023 per la fornitura di libri per la bilioteca comunale. Contributo D.M. n. 8 del 14.01.2022. CIG Z823DCB0CF.</t>
  </si>
  <si>
    <t>GASPARI MARCO</t>
  </si>
  <si>
    <t>GSPMRC73D03C817B</t>
  </si>
  <si>
    <t>Z823DCB0CF</t>
  </si>
  <si>
    <t>Affidamento diretto ai sensi dell’art. 50, comma 1, lett. b) del D.Lgs. 36/2023 per manutenzione straordinaria di alcuni automezzi comunali – ditta Officina al Ponte S.r.l. di Pavia di Udine (UD) (CIG ZA03DCCE77)</t>
  </si>
  <si>
    <t>ZA03DCCE77</t>
  </si>
  <si>
    <t>Affidamento lavori di manutenzione straordinaria della strada comunale per Persereano. Determinazione a contrarre e affidamento diretto dei lavori ai sensi dell’art. 50, comma 1, lett. a) del D.Lgs. 36/2023- Ditta MP SRL di Mortegliano (UD) CIG Y8A3DCB1FC</t>
  </si>
  <si>
    <t>Y8A3DCB1FC</t>
  </si>
  <si>
    <t>Acquisto dispositivi luminosi e acustici di sicurezza obbligatori - incarico alla ditta "M.A.R.E. Snc. antincendi – attrezzature allestimento veicoli" con sede a Campoformido UD in via Napoleonica n° 40/42.</t>
  </si>
  <si>
    <t xml:space="preserve">M.A.R.E. S.N.C.DI MARCHIOL LILIANA &amp; C. </t>
  </si>
  <si>
    <t>01739090304</t>
  </si>
  <si>
    <t>Z893DF3BF5</t>
  </si>
  <si>
    <t>Affidamento incarico di supporto all'area tecnica - anno 2024. Determinazione a contrarre e affidamento diretto dei lavori ai sensi dell’art. 50, comma 1, lett. a) del D.Lgs. 36/2023 – Arch. Nicole Bernardis di Udine (UD) – CIG: Y083DC737E</t>
  </si>
  <si>
    <t>Y083DC737E</t>
  </si>
  <si>
    <t>Affidamento servizio di manutenzione ordinaria degli impianti di illuminazione pubblica comunale e semaforici per il periodo 1° gennaio 2024 – 31 dicembre 2026. Determinazione a contrarre e affidamento diretto dei lavori ai sensi dell’art. 50, comma 1, lett. a) del D.Lgs. 36/2023 alla ditta Electrix srl di Cervignano del Friuli  (UD) – CIG: Y083DC737E</t>
  </si>
  <si>
    <t>Comune di Santa Maria la Longa</t>
  </si>
  <si>
    <t>oggetto</t>
  </si>
  <si>
    <t>anno</t>
  </si>
  <si>
    <t>cig</t>
  </si>
  <si>
    <t>23-AFFIDAMENTO DIRETTO</t>
  </si>
  <si>
    <t>Z323A2BB62</t>
  </si>
  <si>
    <t>Affidamento servizio postale periodo 01.04.2023 -31.03.2026  -  assunzione impegno di spesa a favore di Poste Italiane SpA  CIG Z323A2BB62</t>
  </si>
  <si>
    <t>MIRA FORMAZIONE S.R.L.S.</t>
  </si>
  <si>
    <t>POSTE ITALIANE SPA</t>
  </si>
  <si>
    <t>MADE IN FRIULI DI ZANCHIN O. &amp; C. S.N.C.</t>
  </si>
  <si>
    <t>ZF73A9B6EE</t>
  </si>
  <si>
    <t>ZA43B38130</t>
  </si>
  <si>
    <t>B.L.M. SRL</t>
  </si>
  <si>
    <t>Affidamento diretto ai sensi dell'art. 36, comma 2, lettera a) del D.Lgs 50/2016 s.m.i. del servizio di sorveglianza sanitaria e dell'incarico di medico competente per il periodo dal 01.07.2023 al 31.12.2025 (CIG Z0A3BC1CF4)</t>
  </si>
  <si>
    <t>STEFANO PISTIS S.A.S</t>
  </si>
  <si>
    <t>M.T. SPA</t>
  </si>
  <si>
    <t>FASTWEB SPA</t>
  </si>
  <si>
    <t>MOTOR BOX DI CETTOLO LAURO S.R.L.</t>
  </si>
  <si>
    <t>PELLEGRINI SPA</t>
  </si>
  <si>
    <t>ENEL ENERGIA SPA</t>
  </si>
  <si>
    <t>HERA COMM SPA</t>
  </si>
  <si>
    <t>Incarico di direzione lavori, misura, contabilità, certificazione di regolare esecuzione dei lavori di manutenzione straordinaria di via dei Molini. Integrazione impegno di spesa assunto con determinazione n. 691 del 27/12/2021 a favore dell' ing. Marco Del Pin di San Giorgio di Nogaro (UD) CUP C47H21008660004 - CIG ZC634987F5</t>
  </si>
  <si>
    <t>PM SCAVI DI PICOGNA MANUEL</t>
  </si>
  <si>
    <t>ARCH. ZOCCOLAN ELENA</t>
  </si>
  <si>
    <t>BERNARDIS NICOLE</t>
  </si>
  <si>
    <t>ELECTRIX S.R.L.</t>
  </si>
  <si>
    <t>24-AFFIDAMENTO DIRETTO A SOCIETA' IN HOUSE</t>
  </si>
  <si>
    <t>Z7A3BC305B</t>
  </si>
  <si>
    <t>Z703C337C3</t>
  </si>
  <si>
    <t>A02644211D</t>
  </si>
  <si>
    <t>ZDB3D232C8</t>
  </si>
  <si>
    <t>ZC634987F5</t>
  </si>
  <si>
    <t>02715460305</t>
  </si>
  <si>
    <t>INSIEL S.P.A.</t>
  </si>
  <si>
    <t>0118410323</t>
  </si>
  <si>
    <t>ND-</t>
  </si>
  <si>
    <t>Determinazione a contrarre per l'affidamento diretto ai sensi dell’art. 1, comma 2, lett a) della legge 120/2020 per manutenzione straordinaria di presidi antincendio, sistemazione anomalie porte tagliafuoco ed uscite di emergenza in edifici comunali – ditta Friuli Antincendi s.r.l. con sede a Codroipo (CIG ZE13B1EDFD)</t>
  </si>
  <si>
    <t>Determinazione a contrarre per l'affidamento diretto ai sensi dell'art. 1, comma 2, lett a) della legge 120/2020 per fornitura di cucina quattro fuochi su forno, tavolo da lavoro e messa a norma dell'impianto di aspirazione alla ditta B.L.M. S.R.L. con sede a Pozzuolo del Friuli (UD) (CIG ZA43B38130).</t>
  </si>
  <si>
    <t>Affidamento diretto ai sensi dell'art. 36, comma 2, lettera a) de l D.Lgs 50/2016 s.m.i. dell'incarico di responsabile del servizio di prevenzione e protezione sui luoghi di lavoro per il periodo dal 01.07.2023 al 31.12.2025 (CIG Z7A3BC305B)</t>
  </si>
  <si>
    <t xml:space="preserve">Lavori di efficientamento energetico di alcuni impianti di illuminazione pubblica stradale – 5° lotto - C.U.P. C44H23000160006. Intervento finanziato dall’Unione Europea – Next Generation EU nell’ambito del PNRR Missione 2, Componente 4, Investimento 2.2. Legge 160/2019 – ANNO 2023. Determinazione a contrarre e affidamento diretto dell’incarico per la progettazione esecutiva, direzione lavori, responsabile per la sicurezza in fase di progettazione ed esecuzione, redazione del C.R.E. allo Studio tecnico associato TEA di Fiumicello Villa Vicentina  (C.I.G. Z013C0F0DC)
	</t>
  </si>
  <si>
    <t>aggiudicatario</t>
  </si>
  <si>
    <t>operatori invitati</t>
  </si>
  <si>
    <t xml:space="preserve">numero di offerenti </t>
  </si>
  <si>
    <t>importo di aggiudicazione</t>
  </si>
  <si>
    <t>delibera a contrarre</t>
  </si>
  <si>
    <t>data inizio</t>
  </si>
  <si>
    <t>scelta contraente</t>
  </si>
  <si>
    <t>denominazione struttura</t>
  </si>
  <si>
    <t>denominazione ente</t>
  </si>
  <si>
    <t>cf piva ente</t>
  </si>
  <si>
    <t>data completamento</t>
  </si>
  <si>
    <t>somme liquidate</t>
  </si>
  <si>
    <t>cf piva aggiudicatario</t>
  </si>
  <si>
    <t>Partecipazione di una dipendente al corso di formazione " 'La certificazione Covid-19 riferita all'anno 2022". Affidamento diretto alla Mira Formazione s.r.l.s</t>
  </si>
  <si>
    <t>Affidamento servizio di ricovero, custodia e mantenimento dei cani randagi del Comune di Santa Maria la Longa per l'anno 2023 al Canile Made in Friuli di Zanchin O. &amp; C.</t>
  </si>
  <si>
    <t>1)Alpina Costruzioni s.r.l. di Tarcento (UD)
2) F.&amp; B. Compagnia Costruzioni Immobiliari s.r.l. di Nimis (UD)
3) Friulana Costruzioni s.r.l. di Sedegliano (UD)
4) Restauri &amp; Costruzioni s.r.l. di Tavagnacco (UD)
5) Valerio Sabinot s.r.l. di Basiliano (UD)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</si>
</sst>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quot;€&quot;"/>
  </numFmts>
  <fonts count="7" x14ac:knownFonts="1">
    <font>
      <sz val="11"/>
      <color indexed="8"/>
      <name val="Calibri"/>
      <family val="2"/>
      <scheme val="minor"/>
    </font>
    <font>
      <sz val="11"/>
      <color theme="1"/>
      <name val="Calibri"/>
      <family val="2"/>
      <scheme val="minor"/>
    </font>
    <font>
      <b/>
      <sz val="11"/>
      <color theme="1"/>
      <name val="Calibri"/>
      <family val="2"/>
      <scheme val="minor"/>
    </font>
    <font>
      <b/>
      <sz val="10"/>
      <color indexed="63"/>
      <name val="Arial"/>
      <family val="2"/>
    </font>
    <font>
      <sz val="11"/>
      <name val="Calibri"/>
      <family val="2"/>
      <scheme val="minor"/>
    </font>
    <font>
      <sz val="11"/>
      <color rgb="FF000000"/>
      <name val="Calibri"/>
      <family val="2"/>
      <scheme val="minor"/>
    </font>
    <font>
      <sz val="11"/>
      <color rgb="FF000080"/>
      <name val="Calibri"/>
      <family val="2"/>
      <scheme val="minor"/>
    </font>
  </fonts>
  <fills count="2">
    <fill>
      <patternFill patternType="none"/>
    </fill>
    <fill>
      <patternFill patternType="gray125"/>
    </fill>
  </fills>
  <borders count="1">
    <border>
      <left/>
      <right/>
      <top/>
      <bottom/>
      <diagonal/>
    </border>
  </borders>
  <cellStyleXfs count="3">
    <xf numFmtId="0" fontId="0" fillId="0" borderId="0"/>
    <xf numFmtId="0" fontId="1" fillId="0" borderId="0"/>
    <xf numFmtId="0" fontId="1" fillId="0" borderId="0"/>
  </cellStyleXfs>
  <cellXfs count="29">
    <xf numFmtId="0" fontId="0" fillId="0" borderId="0" xfId="0"/>
    <xf numFmtId="14" fontId="0" fillId="0" borderId="0" xfId="0" applyNumberFormat="1" applyAlignment="1">
      <alignment horizontal="center"/>
    </xf>
    <xf numFmtId="0" fontId="0" fillId="0" borderId="0" xfId="0" applyAlignment="1">
      <alignment wrapText="1"/>
    </xf>
    <xf numFmtId="2" fontId="0" fillId="0" borderId="0" xfId="0" applyNumberFormat="1"/>
    <xf numFmtId="14" fontId="0" fillId="0" borderId="0" xfId="1" applyNumberFormat="1" applyFont="1" applyAlignment="1">
      <alignment wrapText="1"/>
    </xf>
    <xf numFmtId="2" fontId="4" fillId="0" borderId="0" xfId="0" applyNumberFormat="1" applyFont="1" applyAlignment="1">
      <alignment horizontal="right"/>
    </xf>
    <xf numFmtId="0" fontId="5" fillId="0" borderId="0" xfId="0" applyFont="1"/>
    <xf numFmtId="49" fontId="5" fillId="0" borderId="0" xfId="0" applyNumberFormat="1" applyFont="1"/>
    <xf numFmtId="0" fontId="6" fillId="0" borderId="0" xfId="0" applyFont="1"/>
    <xf numFmtId="0" fontId="4" fillId="0" borderId="0" xfId="0" applyFont="1"/>
    <xf numFmtId="0" fontId="4" fillId="0" borderId="0" xfId="0" applyFont="1" applyAlignment="1">
      <alignment horizontal="left"/>
    </xf>
    <xf numFmtId="49" fontId="4" fillId="0" borderId="0" xfId="0" applyNumberFormat="1" applyFont="1"/>
    <xf numFmtId="49" fontId="0" fillId="0" borderId="0" xfId="0" applyNumberFormat="1"/>
    <xf numFmtId="164" fontId="0" fillId="0" borderId="0" xfId="0" applyNumberFormat="1"/>
    <xf numFmtId="0" fontId="4" fillId="0" borderId="0" xfId="0" applyFont="1" applyAlignment="1">
      <alignment horizontal="center"/>
    </xf>
    <xf numFmtId="0" fontId="0" fillId="0" borderId="0" xfId="0" applyAlignment="1">
      <alignment horizontal="center"/>
    </xf>
    <xf numFmtId="0" fontId="2" fillId="0" borderId="0" xfId="0" applyFont="1" applyAlignment="1">
      <alignment horizontal="center" vertical="center" wrapText="1"/>
    </xf>
    <xf numFmtId="0" fontId="2" fillId="0" borderId="0" xfId="0" applyFont="1" applyAlignment="1">
      <alignment horizontal="center" vertical="center"/>
    </xf>
    <xf numFmtId="0" fontId="3" fillId="0" borderId="0" xfId="0" applyFont="1" applyAlignment="1">
      <alignment horizontal="center" vertical="center" wrapText="1"/>
    </xf>
    <xf numFmtId="0" fontId="0" fillId="0" borderId="0" xfId="0" applyAlignment="1">
      <alignment horizontal="center" vertical="center"/>
    </xf>
    <xf numFmtId="14" fontId="4" fillId="0" borderId="0" xfId="0" applyNumberFormat="1" applyFont="1" applyAlignment="1">
      <alignment horizontal="center"/>
    </xf>
    <xf numFmtId="0" fontId="0" fillId="0" borderId="0" xfId="0" applyAlignment="1">
      <alignment horizontal="center" vertical="center" wrapText="1"/>
    </xf>
    <xf numFmtId="14" fontId="0" fillId="0" borderId="0" xfId="1" applyNumberFormat="1" applyFont="1" applyAlignment="1">
      <alignment horizontal="center" vertical="center" wrapText="1"/>
    </xf>
    <xf numFmtId="2" fontId="4" fillId="0" borderId="0" xfId="0" applyNumberFormat="1" applyFont="1" applyAlignment="1">
      <alignment horizontal="center" vertical="center"/>
    </xf>
    <xf numFmtId="14" fontId="0" fillId="0" borderId="0" xfId="0" applyNumberFormat="1" applyAlignment="1">
      <alignment horizontal="center" vertical="center"/>
    </xf>
    <xf numFmtId="2" fontId="0" fillId="0" borderId="0" xfId="0" applyNumberFormat="1" applyAlignment="1">
      <alignment horizontal="center" vertical="center"/>
    </xf>
    <xf numFmtId="0" fontId="4" fillId="0" borderId="0" xfId="0" applyFont="1" applyAlignment="1">
      <alignment horizontal="center" vertical="center"/>
    </xf>
    <xf numFmtId="0" fontId="0" fillId="0" borderId="0" xfId="0" applyAlignment="1">
      <alignment horizontal="left" vertical="center"/>
    </xf>
    <xf numFmtId="14" fontId="2" fillId="0" borderId="0" xfId="2" applyNumberFormat="1" applyFont="1" applyAlignment="1">
      <alignment horizontal="center" vertical="center"/>
    </xf>
  </cellXfs>
  <cellStyles count="3">
    <cellStyle name="Normal" xfId="1" xr:uid="{6B3F116A-08FB-4F9C-8AD9-006FBE8D35C5}"/>
    <cellStyle name="Normale" xfId="0" builtinId="0"/>
    <cellStyle name="Normale 2" xfId="2" xr:uid="{79926AB6-3C44-43EC-8E7C-31F09D9503E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C2066E-BCAA-4CC6-A109-DC047DA2AB74}">
  <dimension ref="A1:P177"/>
  <sheetViews>
    <sheetView tabSelected="1" workbookViewId="0">
      <selection activeCell="A4" sqref="A4"/>
    </sheetView>
  </sheetViews>
  <sheetFormatPr defaultRowHeight="15" x14ac:dyDescent="0.25"/>
  <cols>
    <col min="1" max="1" width="19.140625" style="2" bestFit="1" customWidth="1"/>
    <col min="2" max="2" width="11.28515625" bestFit="1" customWidth="1"/>
    <col min="3" max="3" width="29.140625" style="2" customWidth="1"/>
    <col min="4" max="4" width="9.140625" style="15"/>
    <col min="5" max="5" width="12.42578125" bestFit="1" customWidth="1"/>
    <col min="6" max="6" width="120.28515625" style="2" customWidth="1"/>
    <col min="7" max="7" width="24.85546875" customWidth="1"/>
    <col min="8" max="8" width="24.28515625" bestFit="1" customWidth="1"/>
    <col min="9" max="9" width="16.42578125" style="1" bestFit="1" customWidth="1"/>
    <col min="10" max="10" width="22" style="1" customWidth="1"/>
    <col min="11" max="11" width="16" bestFit="1" customWidth="1"/>
    <col min="12" max="12" width="20" style="15" bestFit="1" customWidth="1"/>
    <col min="13" max="13" width="72.28515625" bestFit="1" customWidth="1"/>
    <col min="14" max="14" width="20.7109375" bestFit="1" customWidth="1"/>
    <col min="15" max="15" width="25.7109375" customWidth="1"/>
    <col min="16" max="16" width="18.28515625" customWidth="1"/>
    <col min="19" max="19" width="6.7109375" bestFit="1" customWidth="1"/>
    <col min="20" max="20" width="15.85546875" customWidth="1"/>
    <col min="21" max="21" width="5.7109375" bestFit="1" customWidth="1"/>
    <col min="22" max="22" width="8.85546875" bestFit="1" customWidth="1"/>
  </cols>
  <sheetData>
    <row r="1" spans="1:16" s="19" customFormat="1" ht="30" x14ac:dyDescent="0.25">
      <c r="A1" s="16" t="s">
        <v>522</v>
      </c>
      <c r="B1" s="17" t="s">
        <v>523</v>
      </c>
      <c r="C1" s="16" t="s">
        <v>521</v>
      </c>
      <c r="D1" s="17" t="s">
        <v>476</v>
      </c>
      <c r="E1" s="18" t="s">
        <v>477</v>
      </c>
      <c r="F1" s="17" t="s">
        <v>475</v>
      </c>
      <c r="G1" s="17" t="s">
        <v>520</v>
      </c>
      <c r="H1" s="17" t="s">
        <v>517</v>
      </c>
      <c r="I1" s="17" t="s">
        <v>519</v>
      </c>
      <c r="J1" s="28" t="s">
        <v>524</v>
      </c>
      <c r="K1" s="17" t="s">
        <v>525</v>
      </c>
      <c r="L1" s="17" t="s">
        <v>518</v>
      </c>
      <c r="M1" s="17" t="s">
        <v>514</v>
      </c>
      <c r="N1" s="17" t="s">
        <v>526</v>
      </c>
      <c r="O1" s="17" t="s">
        <v>515</v>
      </c>
      <c r="P1" s="17" t="s">
        <v>516</v>
      </c>
    </row>
    <row r="2" spans="1:16" ht="30" x14ac:dyDescent="0.25">
      <c r="A2" s="2" t="s">
        <v>474</v>
      </c>
      <c r="B2">
        <v>471560300</v>
      </c>
      <c r="C2" s="2" t="s">
        <v>474</v>
      </c>
      <c r="D2" s="15">
        <v>2023</v>
      </c>
      <c r="E2" t="s">
        <v>3</v>
      </c>
      <c r="F2" s="2" t="s">
        <v>0</v>
      </c>
      <c r="G2" s="4" t="s">
        <v>478</v>
      </c>
      <c r="H2" s="3">
        <v>10800</v>
      </c>
      <c r="I2" s="1">
        <v>44935</v>
      </c>
      <c r="J2" s="1">
        <v>46022</v>
      </c>
      <c r="K2" s="3">
        <v>0</v>
      </c>
      <c r="L2" s="14">
        <v>4</v>
      </c>
      <c r="M2" t="s">
        <v>1</v>
      </c>
      <c r="N2" t="s">
        <v>2</v>
      </c>
    </row>
    <row r="3" spans="1:16" ht="30" x14ac:dyDescent="0.25">
      <c r="A3" s="2" t="s">
        <v>474</v>
      </c>
      <c r="B3">
        <v>471560300</v>
      </c>
      <c r="C3" s="2" t="s">
        <v>474</v>
      </c>
      <c r="D3" s="15">
        <v>2023</v>
      </c>
      <c r="E3" t="s">
        <v>7</v>
      </c>
      <c r="F3" s="2" t="s">
        <v>4</v>
      </c>
      <c r="G3" s="4" t="s">
        <v>478</v>
      </c>
      <c r="H3" s="5">
        <v>2884.62</v>
      </c>
      <c r="I3" s="1">
        <v>44944</v>
      </c>
      <c r="J3" s="1">
        <v>46022</v>
      </c>
      <c r="K3">
        <v>2336.2399999999998</v>
      </c>
      <c r="L3" s="14">
        <v>38</v>
      </c>
      <c r="M3" t="s">
        <v>5</v>
      </c>
      <c r="N3" t="s">
        <v>6</v>
      </c>
    </row>
    <row r="4" spans="1:16" ht="30" x14ac:dyDescent="0.25">
      <c r="A4" s="2" t="s">
        <v>474</v>
      </c>
      <c r="B4">
        <v>471560300</v>
      </c>
      <c r="C4" s="2" t="s">
        <v>474</v>
      </c>
      <c r="D4" s="15">
        <v>2023</v>
      </c>
      <c r="E4" t="s">
        <v>11</v>
      </c>
      <c r="F4" s="2" t="s">
        <v>8</v>
      </c>
      <c r="G4" s="4" t="s">
        <v>478</v>
      </c>
      <c r="H4" s="5">
        <v>496</v>
      </c>
      <c r="I4" s="1">
        <v>44959</v>
      </c>
      <c r="J4" s="1">
        <v>45291</v>
      </c>
      <c r="K4" s="3">
        <v>496</v>
      </c>
      <c r="L4" s="14">
        <v>66</v>
      </c>
      <c r="M4" t="s">
        <v>9</v>
      </c>
      <c r="N4" t="s">
        <v>10</v>
      </c>
    </row>
    <row r="5" spans="1:16" ht="45" x14ac:dyDescent="0.25">
      <c r="A5" s="2" t="s">
        <v>474</v>
      </c>
      <c r="B5">
        <v>471560300</v>
      </c>
      <c r="C5" s="2" t="s">
        <v>474</v>
      </c>
      <c r="D5" s="15">
        <v>2023</v>
      </c>
      <c r="E5" t="s">
        <v>15</v>
      </c>
      <c r="F5" s="2" t="s">
        <v>12</v>
      </c>
      <c r="G5" s="4" t="s">
        <v>478</v>
      </c>
      <c r="H5" s="5">
        <v>3600</v>
      </c>
      <c r="I5" s="1">
        <v>44964</v>
      </c>
      <c r="J5" s="1">
        <v>45291</v>
      </c>
      <c r="K5" s="3">
        <v>3600</v>
      </c>
      <c r="L5" s="14">
        <v>77</v>
      </c>
      <c r="M5" t="s">
        <v>13</v>
      </c>
      <c r="N5" t="s">
        <v>14</v>
      </c>
    </row>
    <row r="6" spans="1:16" ht="30" x14ac:dyDescent="0.25">
      <c r="A6" s="2" t="s">
        <v>474</v>
      </c>
      <c r="B6">
        <v>471560300</v>
      </c>
      <c r="C6" s="2" t="s">
        <v>474</v>
      </c>
      <c r="D6" s="15">
        <v>2023</v>
      </c>
      <c r="E6" t="s">
        <v>19</v>
      </c>
      <c r="F6" s="2" t="s">
        <v>16</v>
      </c>
      <c r="G6" s="4" t="s">
        <v>478</v>
      </c>
      <c r="H6" s="5">
        <v>1321.9</v>
      </c>
      <c r="I6" s="1">
        <v>44964</v>
      </c>
      <c r="J6" s="1">
        <v>45291</v>
      </c>
      <c r="K6" s="3">
        <v>1321.9</v>
      </c>
      <c r="L6" s="14">
        <v>78</v>
      </c>
      <c r="M6" t="s">
        <v>17</v>
      </c>
      <c r="N6" t="s">
        <v>18</v>
      </c>
    </row>
    <row r="7" spans="1:16" ht="30" x14ac:dyDescent="0.25">
      <c r="A7" s="2" t="s">
        <v>474</v>
      </c>
      <c r="B7">
        <v>471560300</v>
      </c>
      <c r="C7" s="2" t="s">
        <v>474</v>
      </c>
      <c r="D7" s="15">
        <v>2023</v>
      </c>
      <c r="E7" t="s">
        <v>23</v>
      </c>
      <c r="F7" s="2" t="s">
        <v>20</v>
      </c>
      <c r="G7" s="4" t="s">
        <v>478</v>
      </c>
      <c r="H7" s="5">
        <v>110</v>
      </c>
      <c r="I7" s="1">
        <v>44967</v>
      </c>
      <c r="J7" s="1">
        <v>45291</v>
      </c>
      <c r="K7" s="3">
        <v>110</v>
      </c>
      <c r="L7" s="14">
        <v>87</v>
      </c>
      <c r="M7" t="s">
        <v>21</v>
      </c>
      <c r="N7" t="s">
        <v>22</v>
      </c>
    </row>
    <row r="8" spans="1:16" ht="30" x14ac:dyDescent="0.25">
      <c r="A8" s="2" t="s">
        <v>474</v>
      </c>
      <c r="B8">
        <v>471560300</v>
      </c>
      <c r="C8" s="2" t="s">
        <v>474</v>
      </c>
      <c r="D8" s="15">
        <v>2023</v>
      </c>
      <c r="E8" t="s">
        <v>25</v>
      </c>
      <c r="F8" s="2" t="s">
        <v>24</v>
      </c>
      <c r="G8" s="4" t="s">
        <v>478</v>
      </c>
      <c r="H8" s="5">
        <v>70</v>
      </c>
      <c r="I8" s="1">
        <v>44967</v>
      </c>
      <c r="J8" s="1">
        <v>45291</v>
      </c>
      <c r="K8" s="3">
        <v>70</v>
      </c>
      <c r="L8" s="14">
        <v>88</v>
      </c>
      <c r="M8" t="s">
        <v>21</v>
      </c>
      <c r="N8" t="s">
        <v>22</v>
      </c>
    </row>
    <row r="9" spans="1:16" ht="45" x14ac:dyDescent="0.25">
      <c r="A9" s="2" t="s">
        <v>474</v>
      </c>
      <c r="B9">
        <v>471560300</v>
      </c>
      <c r="C9" s="2" t="s">
        <v>474</v>
      </c>
      <c r="D9" s="15">
        <v>2023</v>
      </c>
      <c r="E9" t="s">
        <v>509</v>
      </c>
      <c r="F9" s="2" t="s">
        <v>26</v>
      </c>
      <c r="G9" s="4" t="s">
        <v>500</v>
      </c>
      <c r="H9" s="5">
        <v>38546.86</v>
      </c>
      <c r="I9" s="1">
        <v>44973</v>
      </c>
      <c r="J9" s="1">
        <v>45291</v>
      </c>
      <c r="K9" s="3">
        <v>222444.74</v>
      </c>
      <c r="L9" s="14">
        <v>93</v>
      </c>
      <c r="M9" t="s">
        <v>27</v>
      </c>
      <c r="N9" t="s">
        <v>28</v>
      </c>
    </row>
    <row r="10" spans="1:16" ht="30" x14ac:dyDescent="0.25">
      <c r="A10" s="2" t="s">
        <v>474</v>
      </c>
      <c r="B10">
        <v>471560300</v>
      </c>
      <c r="C10" s="2" t="s">
        <v>474</v>
      </c>
      <c r="D10" s="15">
        <v>2023</v>
      </c>
      <c r="E10" t="s">
        <v>32</v>
      </c>
      <c r="F10" s="2" t="s">
        <v>29</v>
      </c>
      <c r="G10" s="4" t="s">
        <v>478</v>
      </c>
      <c r="H10" s="3">
        <v>9340</v>
      </c>
      <c r="I10" s="1">
        <v>44979</v>
      </c>
      <c r="J10" s="1">
        <v>46752</v>
      </c>
      <c r="K10" s="3">
        <v>4548.1099999999997</v>
      </c>
      <c r="L10" s="14">
        <v>108</v>
      </c>
      <c r="M10" t="s">
        <v>30</v>
      </c>
      <c r="N10" t="s">
        <v>31</v>
      </c>
    </row>
    <row r="11" spans="1:16" ht="30" x14ac:dyDescent="0.25">
      <c r="A11" s="2" t="s">
        <v>474</v>
      </c>
      <c r="B11">
        <v>471560300</v>
      </c>
      <c r="C11" s="2" t="s">
        <v>474</v>
      </c>
      <c r="D11" s="15">
        <v>2023</v>
      </c>
      <c r="E11" t="s">
        <v>33</v>
      </c>
      <c r="F11" s="2" t="s">
        <v>29</v>
      </c>
      <c r="G11" s="4" t="s">
        <v>478</v>
      </c>
      <c r="H11" s="3">
        <v>1807.6</v>
      </c>
      <c r="I11" s="1">
        <v>44979</v>
      </c>
      <c r="J11" s="1">
        <v>46752</v>
      </c>
      <c r="K11" s="3">
        <v>1030</v>
      </c>
      <c r="L11" s="14">
        <v>108</v>
      </c>
      <c r="M11" t="s">
        <v>30</v>
      </c>
      <c r="N11" t="s">
        <v>31</v>
      </c>
    </row>
    <row r="12" spans="1:16" ht="30" x14ac:dyDescent="0.25">
      <c r="A12" s="2" t="s">
        <v>474</v>
      </c>
      <c r="B12">
        <v>471560300</v>
      </c>
      <c r="C12" s="2" t="s">
        <v>474</v>
      </c>
      <c r="D12" s="15">
        <v>2023</v>
      </c>
      <c r="E12" t="s">
        <v>34</v>
      </c>
      <c r="F12" s="2" t="s">
        <v>29</v>
      </c>
      <c r="G12" s="4" t="s">
        <v>478</v>
      </c>
      <c r="H12" s="3">
        <v>3850</v>
      </c>
      <c r="I12" s="1">
        <v>44979</v>
      </c>
      <c r="J12" s="1">
        <v>46752</v>
      </c>
      <c r="K12" s="3">
        <v>2200</v>
      </c>
      <c r="L12" s="14">
        <v>108</v>
      </c>
      <c r="M12" t="s">
        <v>30</v>
      </c>
      <c r="N12" t="s">
        <v>31</v>
      </c>
    </row>
    <row r="13" spans="1:16" ht="30" x14ac:dyDescent="0.25">
      <c r="A13" s="2" t="s">
        <v>474</v>
      </c>
      <c r="B13">
        <v>471560300</v>
      </c>
      <c r="C13" s="2" t="s">
        <v>474</v>
      </c>
      <c r="D13" s="15">
        <v>2023</v>
      </c>
      <c r="E13" t="s">
        <v>35</v>
      </c>
      <c r="F13" s="2" t="s">
        <v>29</v>
      </c>
      <c r="G13" s="4" t="s">
        <v>478</v>
      </c>
      <c r="H13" s="3">
        <v>4450</v>
      </c>
      <c r="I13" s="1">
        <v>44979</v>
      </c>
      <c r="J13" s="1">
        <v>46752</v>
      </c>
      <c r="K13" s="3">
        <v>2533.33</v>
      </c>
      <c r="L13" s="14">
        <v>108</v>
      </c>
      <c r="M13" t="s">
        <v>30</v>
      </c>
      <c r="N13" t="s">
        <v>31</v>
      </c>
    </row>
    <row r="14" spans="1:16" ht="30" x14ac:dyDescent="0.25">
      <c r="A14" s="2" t="s">
        <v>474</v>
      </c>
      <c r="B14">
        <v>471560300</v>
      </c>
      <c r="C14" s="2" t="s">
        <v>474</v>
      </c>
      <c r="D14" s="15">
        <v>2023</v>
      </c>
      <c r="E14" t="s">
        <v>36</v>
      </c>
      <c r="F14" s="2" t="s">
        <v>29</v>
      </c>
      <c r="G14" s="4" t="s">
        <v>478</v>
      </c>
      <c r="H14" s="5">
        <v>8650</v>
      </c>
      <c r="I14" s="1">
        <v>44979</v>
      </c>
      <c r="J14" s="20">
        <v>46022</v>
      </c>
      <c r="K14" s="9">
        <v>8637.49</v>
      </c>
      <c r="L14" s="14">
        <v>108</v>
      </c>
      <c r="M14" t="s">
        <v>30</v>
      </c>
      <c r="N14" t="s">
        <v>31</v>
      </c>
    </row>
    <row r="15" spans="1:16" ht="30" x14ac:dyDescent="0.25">
      <c r="A15" s="2" t="s">
        <v>474</v>
      </c>
      <c r="B15">
        <v>471560300</v>
      </c>
      <c r="C15" s="2" t="s">
        <v>474</v>
      </c>
      <c r="D15" s="15">
        <v>2023</v>
      </c>
      <c r="E15" t="s">
        <v>37</v>
      </c>
      <c r="F15" s="2" t="s">
        <v>29</v>
      </c>
      <c r="G15" s="4" t="s">
        <v>478</v>
      </c>
      <c r="H15" s="3">
        <v>13800</v>
      </c>
      <c r="I15" s="1">
        <v>44979</v>
      </c>
      <c r="J15" s="1">
        <v>46752</v>
      </c>
      <c r="K15" s="3">
        <v>7867</v>
      </c>
      <c r="L15" s="14">
        <v>108</v>
      </c>
      <c r="M15" t="s">
        <v>30</v>
      </c>
      <c r="N15" t="s">
        <v>31</v>
      </c>
    </row>
    <row r="16" spans="1:16" ht="30" x14ac:dyDescent="0.25">
      <c r="A16" s="2" t="s">
        <v>474</v>
      </c>
      <c r="B16">
        <v>471560300</v>
      </c>
      <c r="C16" s="2" t="s">
        <v>474</v>
      </c>
      <c r="D16" s="15">
        <v>2023</v>
      </c>
      <c r="E16" t="s">
        <v>38</v>
      </c>
      <c r="F16" s="2" t="s">
        <v>29</v>
      </c>
      <c r="G16" s="4" t="s">
        <v>478</v>
      </c>
      <c r="H16" s="3">
        <v>1895</v>
      </c>
      <c r="I16" s="1">
        <v>44979</v>
      </c>
      <c r="J16" s="1">
        <v>46752</v>
      </c>
      <c r="K16" s="13">
        <v>1060</v>
      </c>
      <c r="L16" s="14">
        <v>108</v>
      </c>
      <c r="M16" t="s">
        <v>30</v>
      </c>
      <c r="N16" t="s">
        <v>31</v>
      </c>
    </row>
    <row r="17" spans="1:14" ht="30" x14ac:dyDescent="0.25">
      <c r="A17" s="2" t="s">
        <v>474</v>
      </c>
      <c r="B17">
        <v>471560300</v>
      </c>
      <c r="C17" s="2" t="s">
        <v>474</v>
      </c>
      <c r="D17" s="15">
        <v>2023</v>
      </c>
      <c r="E17" t="s">
        <v>42</v>
      </c>
      <c r="F17" s="2" t="s">
        <v>39</v>
      </c>
      <c r="G17" s="4" t="s">
        <v>478</v>
      </c>
      <c r="H17" s="5">
        <v>314.10000000000002</v>
      </c>
      <c r="I17" s="1">
        <v>44981</v>
      </c>
      <c r="J17" s="1">
        <v>45291</v>
      </c>
      <c r="K17" s="13">
        <v>314.10000000000002</v>
      </c>
      <c r="L17" s="14">
        <v>109</v>
      </c>
      <c r="M17" t="s">
        <v>40</v>
      </c>
      <c r="N17" t="s">
        <v>41</v>
      </c>
    </row>
    <row r="18" spans="1:14" ht="30" x14ac:dyDescent="0.25">
      <c r="A18" s="2" t="s">
        <v>474</v>
      </c>
      <c r="B18">
        <v>471560300</v>
      </c>
      <c r="C18" s="2" t="s">
        <v>474</v>
      </c>
      <c r="D18" s="15">
        <v>2023</v>
      </c>
      <c r="E18" t="s">
        <v>44</v>
      </c>
      <c r="F18" s="2" t="s">
        <v>43</v>
      </c>
      <c r="G18" s="4" t="s">
        <v>478</v>
      </c>
      <c r="H18" s="5">
        <v>770</v>
      </c>
      <c r="I18" s="1">
        <v>44981</v>
      </c>
      <c r="J18" s="1">
        <v>45291</v>
      </c>
      <c r="K18" s="13">
        <v>770</v>
      </c>
      <c r="L18" s="14">
        <v>110</v>
      </c>
      <c r="M18" t="s">
        <v>40</v>
      </c>
      <c r="N18" t="s">
        <v>41</v>
      </c>
    </row>
    <row r="19" spans="1:14" ht="30" x14ac:dyDescent="0.25">
      <c r="A19" s="2" t="s">
        <v>474</v>
      </c>
      <c r="B19">
        <v>471560300</v>
      </c>
      <c r="C19" s="2" t="s">
        <v>474</v>
      </c>
      <c r="D19" s="15">
        <v>2023</v>
      </c>
      <c r="E19" t="s">
        <v>509</v>
      </c>
      <c r="F19" s="2" t="s">
        <v>527</v>
      </c>
      <c r="G19" s="4" t="s">
        <v>478</v>
      </c>
      <c r="H19" s="5">
        <v>75</v>
      </c>
      <c r="I19" s="1">
        <v>44981</v>
      </c>
      <c r="J19" s="1">
        <v>45291</v>
      </c>
      <c r="K19" s="13">
        <v>75</v>
      </c>
      <c r="L19" s="14">
        <v>111</v>
      </c>
      <c r="M19" t="s">
        <v>481</v>
      </c>
      <c r="N19" t="str">
        <f>"02641030420"</f>
        <v>02641030420</v>
      </c>
    </row>
    <row r="20" spans="1:14" ht="30" x14ac:dyDescent="0.25">
      <c r="A20" s="2" t="s">
        <v>474</v>
      </c>
      <c r="B20">
        <v>471560300</v>
      </c>
      <c r="C20" s="2" t="s">
        <v>474</v>
      </c>
      <c r="D20" s="15">
        <v>2023</v>
      </c>
      <c r="E20" t="s">
        <v>479</v>
      </c>
      <c r="F20" s="2" t="s">
        <v>480</v>
      </c>
      <c r="G20" s="4" t="s">
        <v>478</v>
      </c>
      <c r="H20" s="5">
        <v>2700</v>
      </c>
      <c r="I20" s="1">
        <v>44986</v>
      </c>
      <c r="J20" s="20">
        <v>46112</v>
      </c>
      <c r="K20" s="3">
        <v>1839.5</v>
      </c>
      <c r="L20" s="14">
        <v>121</v>
      </c>
      <c r="M20" t="s">
        <v>482</v>
      </c>
      <c r="N20" s="10">
        <v>97103880585</v>
      </c>
    </row>
    <row r="21" spans="1:14" ht="30" x14ac:dyDescent="0.25">
      <c r="A21" s="2" t="s">
        <v>474</v>
      </c>
      <c r="B21">
        <v>471560300</v>
      </c>
      <c r="C21" s="2" t="s">
        <v>474</v>
      </c>
      <c r="D21" s="15">
        <v>2023</v>
      </c>
      <c r="E21" t="s">
        <v>46</v>
      </c>
      <c r="F21" s="2" t="s">
        <v>45</v>
      </c>
      <c r="G21" s="4" t="s">
        <v>478</v>
      </c>
      <c r="H21" s="5">
        <v>580</v>
      </c>
      <c r="I21" s="1">
        <v>44998</v>
      </c>
      <c r="J21" s="1">
        <v>45291</v>
      </c>
      <c r="K21" s="3">
        <v>580</v>
      </c>
      <c r="L21" s="14">
        <v>150</v>
      </c>
      <c r="M21" t="s">
        <v>21</v>
      </c>
      <c r="N21" t="s">
        <v>22</v>
      </c>
    </row>
    <row r="22" spans="1:14" ht="30" x14ac:dyDescent="0.25">
      <c r="A22" s="2" t="s">
        <v>474</v>
      </c>
      <c r="B22">
        <v>471560300</v>
      </c>
      <c r="C22" s="2" t="s">
        <v>474</v>
      </c>
      <c r="D22" s="15">
        <v>2023</v>
      </c>
      <c r="E22" t="s">
        <v>50</v>
      </c>
      <c r="F22" s="2" t="s">
        <v>47</v>
      </c>
      <c r="G22" s="4" t="s">
        <v>478</v>
      </c>
      <c r="H22" s="3">
        <v>24000</v>
      </c>
      <c r="I22" s="1">
        <v>44998</v>
      </c>
      <c r="J22" s="1">
        <v>46112</v>
      </c>
      <c r="K22" s="13">
        <v>6303.16</v>
      </c>
      <c r="L22" s="14">
        <v>151</v>
      </c>
      <c r="M22" t="s">
        <v>48</v>
      </c>
      <c r="N22" t="s">
        <v>49</v>
      </c>
    </row>
    <row r="23" spans="1:14" ht="30" x14ac:dyDescent="0.25">
      <c r="A23" s="2" t="s">
        <v>474</v>
      </c>
      <c r="B23">
        <v>471560300</v>
      </c>
      <c r="C23" s="2" t="s">
        <v>474</v>
      </c>
      <c r="D23" s="15">
        <v>2023</v>
      </c>
      <c r="E23" t="s">
        <v>54</v>
      </c>
      <c r="F23" s="2" t="s">
        <v>51</v>
      </c>
      <c r="G23" s="4" t="s">
        <v>478</v>
      </c>
      <c r="H23" s="5">
        <v>820</v>
      </c>
      <c r="I23" s="1">
        <v>44999</v>
      </c>
      <c r="J23" s="20">
        <v>45291</v>
      </c>
      <c r="K23" s="3">
        <v>581.23</v>
      </c>
      <c r="L23" s="14">
        <v>152</v>
      </c>
      <c r="M23" t="s">
        <v>52</v>
      </c>
      <c r="N23" t="s">
        <v>53</v>
      </c>
    </row>
    <row r="24" spans="1:14" ht="30" x14ac:dyDescent="0.25">
      <c r="A24" s="2" t="s">
        <v>474</v>
      </c>
      <c r="B24">
        <v>471560300</v>
      </c>
      <c r="C24" s="2" t="s">
        <v>474</v>
      </c>
      <c r="D24" s="15">
        <v>2023</v>
      </c>
      <c r="E24" t="s">
        <v>56</v>
      </c>
      <c r="F24" s="2" t="s">
        <v>55</v>
      </c>
      <c r="G24" s="4" t="s">
        <v>478</v>
      </c>
      <c r="H24" s="5">
        <v>2390</v>
      </c>
      <c r="I24" s="1">
        <v>45001</v>
      </c>
      <c r="J24" s="1">
        <v>45291</v>
      </c>
      <c r="K24" s="3">
        <v>2390</v>
      </c>
      <c r="L24" s="14">
        <v>157</v>
      </c>
      <c r="M24" t="s">
        <v>1</v>
      </c>
      <c r="N24" t="s">
        <v>2</v>
      </c>
    </row>
    <row r="25" spans="1:14" ht="30" x14ac:dyDescent="0.25">
      <c r="A25" s="2" t="s">
        <v>474</v>
      </c>
      <c r="B25">
        <v>471560300</v>
      </c>
      <c r="C25" s="2" t="s">
        <v>474</v>
      </c>
      <c r="D25" s="15">
        <v>2023</v>
      </c>
      <c r="E25" t="s">
        <v>60</v>
      </c>
      <c r="F25" s="2" t="s">
        <v>57</v>
      </c>
      <c r="G25" s="4" t="s">
        <v>478</v>
      </c>
      <c r="H25" s="5">
        <v>4156</v>
      </c>
      <c r="I25" s="1">
        <v>45002</v>
      </c>
      <c r="J25" s="1">
        <v>45291</v>
      </c>
      <c r="K25" s="5">
        <v>4156</v>
      </c>
      <c r="L25" s="14">
        <v>169</v>
      </c>
      <c r="M25" t="s">
        <v>58</v>
      </c>
      <c r="N25" t="s">
        <v>59</v>
      </c>
    </row>
    <row r="26" spans="1:14" ht="30" x14ac:dyDescent="0.25">
      <c r="A26" s="2" t="s">
        <v>474</v>
      </c>
      <c r="B26">
        <v>471560300</v>
      </c>
      <c r="C26" s="2" t="s">
        <v>474</v>
      </c>
      <c r="D26" s="15">
        <v>2023</v>
      </c>
      <c r="E26" t="s">
        <v>64</v>
      </c>
      <c r="F26" s="2" t="s">
        <v>61</v>
      </c>
      <c r="G26" s="4" t="s">
        <v>478</v>
      </c>
      <c r="H26" s="5">
        <v>300</v>
      </c>
      <c r="I26" s="1">
        <v>45002</v>
      </c>
      <c r="J26" s="1">
        <v>45291</v>
      </c>
      <c r="K26" s="3">
        <v>300</v>
      </c>
      <c r="L26" s="14">
        <v>170</v>
      </c>
      <c r="M26" t="s">
        <v>62</v>
      </c>
      <c r="N26" t="s">
        <v>63</v>
      </c>
    </row>
    <row r="27" spans="1:14" ht="30" x14ac:dyDescent="0.25">
      <c r="A27" s="2" t="s">
        <v>474</v>
      </c>
      <c r="B27">
        <v>471560300</v>
      </c>
      <c r="C27" s="2" t="s">
        <v>474</v>
      </c>
      <c r="D27" s="15">
        <v>2023</v>
      </c>
      <c r="E27" t="s">
        <v>68</v>
      </c>
      <c r="F27" s="2" t="s">
        <v>65</v>
      </c>
      <c r="G27" s="4" t="s">
        <v>478</v>
      </c>
      <c r="H27" s="5">
        <v>645</v>
      </c>
      <c r="I27" s="1">
        <v>45005</v>
      </c>
      <c r="J27" s="1">
        <v>45291</v>
      </c>
      <c r="K27" s="3">
        <v>645</v>
      </c>
      <c r="L27" s="14">
        <v>175</v>
      </c>
      <c r="M27" t="s">
        <v>66</v>
      </c>
      <c r="N27" t="s">
        <v>67</v>
      </c>
    </row>
    <row r="28" spans="1:14" ht="45" x14ac:dyDescent="0.25">
      <c r="A28" s="2" t="s">
        <v>474</v>
      </c>
      <c r="B28">
        <v>471560300</v>
      </c>
      <c r="C28" s="2" t="s">
        <v>474</v>
      </c>
      <c r="D28" s="15">
        <v>2023</v>
      </c>
      <c r="E28" t="s">
        <v>72</v>
      </c>
      <c r="F28" s="2" t="s">
        <v>69</v>
      </c>
      <c r="G28" s="4" t="s">
        <v>478</v>
      </c>
      <c r="H28" s="5">
        <v>1830</v>
      </c>
      <c r="I28" s="1">
        <v>45006</v>
      </c>
      <c r="J28" s="1">
        <v>45291</v>
      </c>
      <c r="K28" s="5">
        <v>1830</v>
      </c>
      <c r="L28" s="14">
        <v>176</v>
      </c>
      <c r="M28" t="s">
        <v>70</v>
      </c>
      <c r="N28" t="s">
        <v>71</v>
      </c>
    </row>
    <row r="29" spans="1:14" ht="30" x14ac:dyDescent="0.25">
      <c r="A29" s="2" t="s">
        <v>474</v>
      </c>
      <c r="B29">
        <v>471560300</v>
      </c>
      <c r="C29" s="2" t="s">
        <v>474</v>
      </c>
      <c r="D29" s="15">
        <v>2023</v>
      </c>
      <c r="E29" t="s">
        <v>76</v>
      </c>
      <c r="F29" s="2" t="s">
        <v>73</v>
      </c>
      <c r="G29" s="4" t="s">
        <v>478</v>
      </c>
      <c r="H29" s="5">
        <v>3600</v>
      </c>
      <c r="I29" s="1">
        <v>45007</v>
      </c>
      <c r="J29" s="1">
        <v>45291</v>
      </c>
      <c r="K29" s="3">
        <v>3600</v>
      </c>
      <c r="L29" s="14">
        <v>177</v>
      </c>
      <c r="M29" t="s">
        <v>74</v>
      </c>
      <c r="N29" t="s">
        <v>75</v>
      </c>
    </row>
    <row r="30" spans="1:14" ht="30" x14ac:dyDescent="0.25">
      <c r="A30" s="2" t="s">
        <v>474</v>
      </c>
      <c r="B30">
        <v>471560300</v>
      </c>
      <c r="C30" s="2" t="s">
        <v>474</v>
      </c>
      <c r="D30" s="15">
        <v>2023</v>
      </c>
      <c r="E30" t="s">
        <v>78</v>
      </c>
      <c r="F30" s="2" t="s">
        <v>77</v>
      </c>
      <c r="G30" s="4" t="s">
        <v>478</v>
      </c>
      <c r="H30" s="3">
        <v>478.08</v>
      </c>
      <c r="I30" s="1">
        <v>45007</v>
      </c>
      <c r="J30" s="1">
        <v>46022</v>
      </c>
      <c r="K30" s="3">
        <v>245.9</v>
      </c>
      <c r="L30" s="14">
        <v>178</v>
      </c>
      <c r="M30" t="s">
        <v>79</v>
      </c>
      <c r="N30" t="s">
        <v>80</v>
      </c>
    </row>
    <row r="31" spans="1:14" ht="30" x14ac:dyDescent="0.25">
      <c r="A31" s="2" t="s">
        <v>474</v>
      </c>
      <c r="B31">
        <v>471560300</v>
      </c>
      <c r="C31" s="2" t="s">
        <v>474</v>
      </c>
      <c r="D31" s="15">
        <v>2023</v>
      </c>
      <c r="E31" t="s">
        <v>82</v>
      </c>
      <c r="F31" s="2" t="s">
        <v>81</v>
      </c>
      <c r="G31" s="4" t="s">
        <v>478</v>
      </c>
      <c r="H31" s="5">
        <v>360</v>
      </c>
      <c r="I31" s="1">
        <v>45009</v>
      </c>
      <c r="J31" s="1">
        <v>45291</v>
      </c>
      <c r="K31" s="3">
        <v>360</v>
      </c>
      <c r="L31" s="14">
        <v>182</v>
      </c>
      <c r="M31" t="s">
        <v>52</v>
      </c>
      <c r="N31" t="s">
        <v>53</v>
      </c>
    </row>
    <row r="32" spans="1:14" ht="45" x14ac:dyDescent="0.25">
      <c r="A32" s="2" t="s">
        <v>474</v>
      </c>
      <c r="B32">
        <v>471560300</v>
      </c>
      <c r="C32" s="2" t="s">
        <v>474</v>
      </c>
      <c r="D32" s="15">
        <v>2023</v>
      </c>
      <c r="E32" t="s">
        <v>86</v>
      </c>
      <c r="F32" s="2" t="s">
        <v>83</v>
      </c>
      <c r="G32" s="4" t="s">
        <v>478</v>
      </c>
      <c r="H32" s="5">
        <v>5350</v>
      </c>
      <c r="I32" s="1">
        <v>45009</v>
      </c>
      <c r="J32" s="1">
        <v>45291</v>
      </c>
      <c r="K32" s="3">
        <v>5350</v>
      </c>
      <c r="L32" s="14">
        <v>183</v>
      </c>
      <c r="M32" t="s">
        <v>84</v>
      </c>
      <c r="N32" t="s">
        <v>85</v>
      </c>
    </row>
    <row r="33" spans="1:14" ht="30" x14ac:dyDescent="0.25">
      <c r="A33" s="2" t="s">
        <v>474</v>
      </c>
      <c r="B33">
        <v>471560300</v>
      </c>
      <c r="C33" s="2" t="s">
        <v>474</v>
      </c>
      <c r="D33" s="15">
        <v>2023</v>
      </c>
      <c r="E33" t="s">
        <v>90</v>
      </c>
      <c r="F33" s="2" t="s">
        <v>87</v>
      </c>
      <c r="G33" s="4" t="s">
        <v>478</v>
      </c>
      <c r="H33" s="5">
        <v>200</v>
      </c>
      <c r="I33" s="1">
        <v>45009</v>
      </c>
      <c r="J33" s="1">
        <v>45291</v>
      </c>
      <c r="K33" s="3">
        <v>200</v>
      </c>
      <c r="L33" s="14">
        <v>184</v>
      </c>
      <c r="M33" t="s">
        <v>88</v>
      </c>
      <c r="N33" t="s">
        <v>89</v>
      </c>
    </row>
    <row r="34" spans="1:14" ht="30" x14ac:dyDescent="0.25">
      <c r="A34" s="2" t="s">
        <v>474</v>
      </c>
      <c r="B34">
        <v>471560300</v>
      </c>
      <c r="C34" s="2" t="s">
        <v>474</v>
      </c>
      <c r="D34" s="15">
        <v>2023</v>
      </c>
      <c r="E34" t="s">
        <v>484</v>
      </c>
      <c r="F34" s="2" t="s">
        <v>528</v>
      </c>
      <c r="G34" s="4" t="s">
        <v>478</v>
      </c>
      <c r="H34" s="5">
        <v>9146.1299999999992</v>
      </c>
      <c r="I34" s="1">
        <v>45016</v>
      </c>
      <c r="J34" s="20">
        <v>45291</v>
      </c>
      <c r="K34" s="3">
        <v>6146.13</v>
      </c>
      <c r="L34" s="14">
        <v>196</v>
      </c>
      <c r="M34" t="s">
        <v>483</v>
      </c>
      <c r="N34" t="str">
        <f>"01400250302"</f>
        <v>01400250302</v>
      </c>
    </row>
    <row r="35" spans="1:14" ht="30" x14ac:dyDescent="0.25">
      <c r="A35" s="2" t="s">
        <v>474</v>
      </c>
      <c r="B35">
        <v>471560300</v>
      </c>
      <c r="C35" s="2" t="s">
        <v>474</v>
      </c>
      <c r="D35" s="15">
        <v>2023</v>
      </c>
      <c r="E35" t="s">
        <v>94</v>
      </c>
      <c r="F35" s="2" t="s">
        <v>91</v>
      </c>
      <c r="G35" s="4" t="s">
        <v>478</v>
      </c>
      <c r="H35" s="5">
        <v>3686</v>
      </c>
      <c r="I35" s="1">
        <v>45021</v>
      </c>
      <c r="J35" s="1">
        <v>45291</v>
      </c>
      <c r="K35" s="5">
        <v>3686</v>
      </c>
      <c r="L35" s="14">
        <v>200</v>
      </c>
      <c r="M35" t="s">
        <v>92</v>
      </c>
      <c r="N35" t="s">
        <v>93</v>
      </c>
    </row>
    <row r="36" spans="1:14" ht="30" x14ac:dyDescent="0.25">
      <c r="A36" s="2" t="s">
        <v>474</v>
      </c>
      <c r="B36">
        <v>471560300</v>
      </c>
      <c r="C36" s="2" t="s">
        <v>474</v>
      </c>
      <c r="D36" s="15">
        <v>2023</v>
      </c>
      <c r="E36" t="s">
        <v>98</v>
      </c>
      <c r="F36" s="2" t="s">
        <v>95</v>
      </c>
      <c r="G36" s="4" t="s">
        <v>478</v>
      </c>
      <c r="H36" s="5">
        <v>2599.9899999999998</v>
      </c>
      <c r="I36" s="1">
        <v>45021</v>
      </c>
      <c r="J36" s="1">
        <v>45291</v>
      </c>
      <c r="K36" s="5">
        <v>2599.9899999999998</v>
      </c>
      <c r="L36" s="14">
        <v>201</v>
      </c>
      <c r="M36" t="s">
        <v>96</v>
      </c>
      <c r="N36" t="s">
        <v>97</v>
      </c>
    </row>
    <row r="37" spans="1:14" ht="30" x14ac:dyDescent="0.25">
      <c r="A37" s="2" t="s">
        <v>474</v>
      </c>
      <c r="B37">
        <v>471560300</v>
      </c>
      <c r="C37" s="2" t="s">
        <v>474</v>
      </c>
      <c r="D37" s="15">
        <v>2023</v>
      </c>
      <c r="E37" t="s">
        <v>60</v>
      </c>
      <c r="F37" s="2" t="s">
        <v>99</v>
      </c>
      <c r="G37" s="4" t="s">
        <v>478</v>
      </c>
      <c r="H37" s="5">
        <v>64.33</v>
      </c>
      <c r="I37" s="1">
        <v>45021</v>
      </c>
      <c r="J37" s="1">
        <v>45291</v>
      </c>
      <c r="K37" s="5">
        <v>64.33</v>
      </c>
      <c r="L37" s="14">
        <v>202</v>
      </c>
      <c r="M37" t="s">
        <v>100</v>
      </c>
      <c r="N37" t="s">
        <v>101</v>
      </c>
    </row>
    <row r="38" spans="1:14" ht="30" x14ac:dyDescent="0.25">
      <c r="A38" s="2" t="s">
        <v>474</v>
      </c>
      <c r="B38">
        <v>471560300</v>
      </c>
      <c r="C38" s="2" t="s">
        <v>474</v>
      </c>
      <c r="D38" s="15">
        <v>2023</v>
      </c>
      <c r="E38" t="s">
        <v>105</v>
      </c>
      <c r="F38" s="2" t="s">
        <v>102</v>
      </c>
      <c r="G38" s="4" t="s">
        <v>478</v>
      </c>
      <c r="H38" s="5">
        <v>2940.82</v>
      </c>
      <c r="I38" s="1">
        <v>45027</v>
      </c>
      <c r="J38" s="1">
        <v>45291</v>
      </c>
      <c r="K38" s="5">
        <v>2940.82</v>
      </c>
      <c r="L38" s="14">
        <v>212</v>
      </c>
      <c r="M38" t="s">
        <v>103</v>
      </c>
      <c r="N38" t="s">
        <v>104</v>
      </c>
    </row>
    <row r="39" spans="1:14" ht="30" x14ac:dyDescent="0.25">
      <c r="A39" s="2" t="s">
        <v>474</v>
      </c>
      <c r="B39">
        <v>471560300</v>
      </c>
      <c r="C39" s="2" t="s">
        <v>474</v>
      </c>
      <c r="D39" s="15">
        <v>2023</v>
      </c>
      <c r="E39" t="s">
        <v>109</v>
      </c>
      <c r="F39" s="2" t="s">
        <v>106</v>
      </c>
      <c r="G39" s="4" t="s">
        <v>478</v>
      </c>
      <c r="H39" s="5">
        <v>355</v>
      </c>
      <c r="I39" s="1">
        <v>45028</v>
      </c>
      <c r="J39" s="1">
        <v>45291</v>
      </c>
      <c r="K39" s="3">
        <v>355</v>
      </c>
      <c r="L39" s="14">
        <v>213</v>
      </c>
      <c r="M39" t="s">
        <v>107</v>
      </c>
      <c r="N39" t="s">
        <v>108</v>
      </c>
    </row>
    <row r="40" spans="1:14" ht="60" x14ac:dyDescent="0.25">
      <c r="A40" s="2" t="s">
        <v>474</v>
      </c>
      <c r="B40">
        <v>471560300</v>
      </c>
      <c r="C40" s="2" t="s">
        <v>474</v>
      </c>
      <c r="D40" s="15">
        <v>2023</v>
      </c>
      <c r="E40" t="s">
        <v>113</v>
      </c>
      <c r="F40" s="2" t="s">
        <v>110</v>
      </c>
      <c r="G40" s="4" t="s">
        <v>478</v>
      </c>
      <c r="H40" s="5">
        <v>17000</v>
      </c>
      <c r="I40" s="1">
        <v>45029</v>
      </c>
      <c r="J40" s="20">
        <v>45264</v>
      </c>
      <c r="K40" s="3">
        <v>0</v>
      </c>
      <c r="L40" s="14">
        <v>218</v>
      </c>
      <c r="M40" t="s">
        <v>111</v>
      </c>
      <c r="N40" t="s">
        <v>112</v>
      </c>
    </row>
    <row r="41" spans="1:14" ht="30" x14ac:dyDescent="0.25">
      <c r="A41" s="2" t="s">
        <v>474</v>
      </c>
      <c r="B41">
        <v>471560300</v>
      </c>
      <c r="C41" s="2" t="s">
        <v>474</v>
      </c>
      <c r="D41" s="15">
        <v>2023</v>
      </c>
      <c r="E41" t="s">
        <v>115</v>
      </c>
      <c r="F41" s="2" t="s">
        <v>114</v>
      </c>
      <c r="G41" s="4" t="s">
        <v>478</v>
      </c>
      <c r="H41" s="5">
        <v>187</v>
      </c>
      <c r="I41" s="1">
        <v>45036</v>
      </c>
      <c r="J41" s="1">
        <v>45291</v>
      </c>
      <c r="K41" s="3">
        <v>187</v>
      </c>
      <c r="L41" s="14">
        <v>229</v>
      </c>
      <c r="M41" t="s">
        <v>21</v>
      </c>
      <c r="N41" t="s">
        <v>22</v>
      </c>
    </row>
    <row r="42" spans="1:14" ht="60" x14ac:dyDescent="0.25">
      <c r="A42" s="2" t="s">
        <v>474</v>
      </c>
      <c r="B42">
        <v>471560300</v>
      </c>
      <c r="C42" s="2" t="s">
        <v>474</v>
      </c>
      <c r="D42" s="15">
        <v>2023</v>
      </c>
      <c r="E42" t="s">
        <v>119</v>
      </c>
      <c r="F42" s="2" t="s">
        <v>116</v>
      </c>
      <c r="G42" s="4" t="s">
        <v>478</v>
      </c>
      <c r="H42" s="5">
        <v>3200</v>
      </c>
      <c r="I42" s="1">
        <v>45042</v>
      </c>
      <c r="J42" s="1">
        <v>46022</v>
      </c>
      <c r="K42" s="3">
        <v>0</v>
      </c>
      <c r="L42" s="14">
        <v>250</v>
      </c>
      <c r="M42" t="s">
        <v>117</v>
      </c>
      <c r="N42" t="s">
        <v>118</v>
      </c>
    </row>
    <row r="43" spans="1:14" ht="30" x14ac:dyDescent="0.25">
      <c r="A43" s="2" t="s">
        <v>474</v>
      </c>
      <c r="B43">
        <v>471560300</v>
      </c>
      <c r="C43" s="2" t="s">
        <v>474</v>
      </c>
      <c r="D43" s="15">
        <v>2023</v>
      </c>
      <c r="E43" t="s">
        <v>121</v>
      </c>
      <c r="F43" s="2" t="s">
        <v>120</v>
      </c>
      <c r="G43" s="4" t="s">
        <v>478</v>
      </c>
      <c r="H43" s="5">
        <v>330</v>
      </c>
      <c r="I43" s="1">
        <v>45043</v>
      </c>
      <c r="J43" s="1">
        <v>45291</v>
      </c>
      <c r="K43" s="3">
        <v>330</v>
      </c>
      <c r="L43" s="14">
        <v>252</v>
      </c>
      <c r="M43" t="s">
        <v>21</v>
      </c>
      <c r="N43" t="s">
        <v>22</v>
      </c>
    </row>
    <row r="44" spans="1:14" ht="30" x14ac:dyDescent="0.25">
      <c r="A44" s="2" t="s">
        <v>474</v>
      </c>
      <c r="B44">
        <v>471560300</v>
      </c>
      <c r="C44" s="2" t="s">
        <v>474</v>
      </c>
      <c r="D44" s="15">
        <v>2023</v>
      </c>
      <c r="E44" t="s">
        <v>125</v>
      </c>
      <c r="F44" s="2" t="s">
        <v>122</v>
      </c>
      <c r="G44" s="4" t="s">
        <v>478</v>
      </c>
      <c r="H44" s="5">
        <v>82.55</v>
      </c>
      <c r="I44" s="1">
        <v>45043</v>
      </c>
      <c r="J44" s="1">
        <v>45291</v>
      </c>
      <c r="K44">
        <v>82.55</v>
      </c>
      <c r="L44" s="14">
        <v>253</v>
      </c>
      <c r="M44" t="s">
        <v>123</v>
      </c>
      <c r="N44" t="s">
        <v>124</v>
      </c>
    </row>
    <row r="45" spans="1:14" ht="30" x14ac:dyDescent="0.25">
      <c r="A45" s="2" t="s">
        <v>474</v>
      </c>
      <c r="B45">
        <v>471560300</v>
      </c>
      <c r="C45" s="2" t="s">
        <v>474</v>
      </c>
      <c r="D45" s="15">
        <v>2023</v>
      </c>
      <c r="E45" t="s">
        <v>129</v>
      </c>
      <c r="F45" s="2" t="s">
        <v>126</v>
      </c>
      <c r="G45" s="4" t="s">
        <v>478</v>
      </c>
      <c r="H45" s="5">
        <v>1110</v>
      </c>
      <c r="I45" s="1">
        <v>45043</v>
      </c>
      <c r="J45" s="1">
        <v>45291</v>
      </c>
      <c r="K45" s="3">
        <v>1110</v>
      </c>
      <c r="L45" s="14">
        <v>254</v>
      </c>
      <c r="M45" t="s">
        <v>127</v>
      </c>
      <c r="N45" t="s">
        <v>128</v>
      </c>
    </row>
    <row r="46" spans="1:14" ht="90" x14ac:dyDescent="0.25">
      <c r="A46" s="2" t="s">
        <v>474</v>
      </c>
      <c r="B46">
        <v>471560300</v>
      </c>
      <c r="C46" s="2" t="s">
        <v>474</v>
      </c>
      <c r="D46" s="15">
        <v>2023</v>
      </c>
      <c r="E46" t="s">
        <v>131</v>
      </c>
      <c r="F46" s="2" t="s">
        <v>130</v>
      </c>
      <c r="G46" s="4" t="s">
        <v>478</v>
      </c>
      <c r="H46" s="5">
        <v>59411.32</v>
      </c>
      <c r="I46" s="1">
        <v>45050</v>
      </c>
      <c r="J46" s="1">
        <v>46022</v>
      </c>
      <c r="K46" s="3">
        <v>0</v>
      </c>
      <c r="L46" s="14">
        <v>262</v>
      </c>
      <c r="M46" s="2" t="s">
        <v>132</v>
      </c>
      <c r="N46" t="s">
        <v>133</v>
      </c>
    </row>
    <row r="47" spans="1:14" ht="45" x14ac:dyDescent="0.25">
      <c r="A47" s="2" t="s">
        <v>474</v>
      </c>
      <c r="B47">
        <v>471560300</v>
      </c>
      <c r="C47" s="2" t="s">
        <v>474</v>
      </c>
      <c r="D47" s="15">
        <v>2023</v>
      </c>
      <c r="E47" t="s">
        <v>137</v>
      </c>
      <c r="F47" s="2" t="s">
        <v>134</v>
      </c>
      <c r="G47" s="4" t="s">
        <v>478</v>
      </c>
      <c r="H47" s="3">
        <v>2000</v>
      </c>
      <c r="I47" s="1">
        <v>45055</v>
      </c>
      <c r="J47" s="1">
        <v>45291</v>
      </c>
      <c r="K47" s="3">
        <v>2000</v>
      </c>
      <c r="L47" s="14">
        <v>275</v>
      </c>
      <c r="M47" t="s">
        <v>135</v>
      </c>
      <c r="N47" t="s">
        <v>136</v>
      </c>
    </row>
    <row r="48" spans="1:14" ht="30" x14ac:dyDescent="0.25">
      <c r="A48" s="2" t="s">
        <v>474</v>
      </c>
      <c r="B48">
        <v>471560300</v>
      </c>
      <c r="C48" s="2" t="s">
        <v>474</v>
      </c>
      <c r="D48" s="15">
        <v>2023</v>
      </c>
      <c r="E48" t="s">
        <v>141</v>
      </c>
      <c r="F48" s="2" t="s">
        <v>138</v>
      </c>
      <c r="G48" s="4" t="s">
        <v>478</v>
      </c>
      <c r="H48" s="5">
        <v>2400</v>
      </c>
      <c r="I48" s="1">
        <v>45055</v>
      </c>
      <c r="J48" s="1">
        <v>45291</v>
      </c>
      <c r="K48" s="3">
        <v>2400</v>
      </c>
      <c r="L48" s="14">
        <v>276</v>
      </c>
      <c r="M48" t="s">
        <v>139</v>
      </c>
      <c r="N48" t="s">
        <v>140</v>
      </c>
    </row>
    <row r="49" spans="1:16" ht="30" x14ac:dyDescent="0.25">
      <c r="A49" s="2" t="s">
        <v>474</v>
      </c>
      <c r="B49">
        <v>471560300</v>
      </c>
      <c r="C49" s="2" t="s">
        <v>474</v>
      </c>
      <c r="D49" s="15">
        <v>2023</v>
      </c>
      <c r="E49" t="s">
        <v>145</v>
      </c>
      <c r="F49" s="2" t="s">
        <v>142</v>
      </c>
      <c r="G49" s="4" t="s">
        <v>478</v>
      </c>
      <c r="H49" s="5">
        <v>774</v>
      </c>
      <c r="I49" s="1">
        <v>45055</v>
      </c>
      <c r="J49" s="1">
        <v>45291</v>
      </c>
      <c r="K49" s="3">
        <v>774</v>
      </c>
      <c r="L49" s="14">
        <v>277</v>
      </c>
      <c r="M49" t="s">
        <v>143</v>
      </c>
      <c r="N49" t="s">
        <v>144</v>
      </c>
    </row>
    <row r="50" spans="1:16" ht="30" x14ac:dyDescent="0.25">
      <c r="A50" s="2" t="s">
        <v>474</v>
      </c>
      <c r="B50">
        <v>471560300</v>
      </c>
      <c r="C50" s="2" t="s">
        <v>474</v>
      </c>
      <c r="D50" s="15">
        <v>2023</v>
      </c>
      <c r="E50" t="s">
        <v>149</v>
      </c>
      <c r="F50" s="2" t="s">
        <v>146</v>
      </c>
      <c r="G50" s="4" t="s">
        <v>478</v>
      </c>
      <c r="H50" s="5">
        <v>116412.46</v>
      </c>
      <c r="I50" s="1">
        <v>45056</v>
      </c>
      <c r="J50" s="1">
        <v>45350</v>
      </c>
      <c r="K50" s="3">
        <v>56621.39</v>
      </c>
      <c r="L50" s="14">
        <v>280</v>
      </c>
      <c r="M50" t="s">
        <v>147</v>
      </c>
      <c r="N50" t="s">
        <v>148</v>
      </c>
    </row>
    <row r="51" spans="1:16" ht="30" x14ac:dyDescent="0.25">
      <c r="A51" s="2" t="s">
        <v>474</v>
      </c>
      <c r="B51">
        <v>471560300</v>
      </c>
      <c r="C51" s="2" t="s">
        <v>474</v>
      </c>
      <c r="D51" s="15">
        <v>2023</v>
      </c>
      <c r="E51" t="s">
        <v>153</v>
      </c>
      <c r="F51" s="2" t="s">
        <v>150</v>
      </c>
      <c r="G51" s="4" t="s">
        <v>478</v>
      </c>
      <c r="H51" s="5">
        <v>608.4</v>
      </c>
      <c r="I51" s="1">
        <v>45057</v>
      </c>
      <c r="J51" s="1">
        <v>45291</v>
      </c>
      <c r="K51" s="3">
        <v>608.4</v>
      </c>
      <c r="L51" s="14">
        <v>282</v>
      </c>
      <c r="M51" t="s">
        <v>151</v>
      </c>
      <c r="N51" t="s">
        <v>152</v>
      </c>
    </row>
    <row r="52" spans="1:16" ht="30" x14ac:dyDescent="0.25">
      <c r="A52" s="2" t="s">
        <v>474</v>
      </c>
      <c r="B52">
        <v>471560300</v>
      </c>
      <c r="C52" s="2" t="s">
        <v>474</v>
      </c>
      <c r="D52" s="15">
        <v>2023</v>
      </c>
      <c r="E52" t="s">
        <v>155</v>
      </c>
      <c r="F52" s="2" t="s">
        <v>154</v>
      </c>
      <c r="G52" s="4" t="s">
        <v>478</v>
      </c>
      <c r="H52" s="5">
        <v>24.3</v>
      </c>
      <c r="I52" s="1">
        <v>45064</v>
      </c>
      <c r="J52" s="1">
        <v>45291</v>
      </c>
      <c r="K52" s="3">
        <v>24.3</v>
      </c>
      <c r="L52" s="14">
        <v>298</v>
      </c>
      <c r="M52" t="s">
        <v>21</v>
      </c>
      <c r="N52" t="s">
        <v>22</v>
      </c>
    </row>
    <row r="53" spans="1:16" ht="30" x14ac:dyDescent="0.25">
      <c r="A53" s="2" t="s">
        <v>474</v>
      </c>
      <c r="B53">
        <v>471560300</v>
      </c>
      <c r="C53" s="2" t="s">
        <v>474</v>
      </c>
      <c r="D53" s="15">
        <v>2023</v>
      </c>
      <c r="E53" t="s">
        <v>159</v>
      </c>
      <c r="F53" s="2" t="s">
        <v>156</v>
      </c>
      <c r="G53" s="4" t="s">
        <v>478</v>
      </c>
      <c r="H53" s="5">
        <v>700</v>
      </c>
      <c r="I53" s="1">
        <v>45065</v>
      </c>
      <c r="J53" s="1">
        <v>45291</v>
      </c>
      <c r="K53" s="3">
        <v>700</v>
      </c>
      <c r="L53" s="14">
        <v>300</v>
      </c>
      <c r="M53" t="s">
        <v>157</v>
      </c>
      <c r="N53" t="s">
        <v>158</v>
      </c>
    </row>
    <row r="54" spans="1:16" ht="30" x14ac:dyDescent="0.25">
      <c r="A54" s="2" t="s">
        <v>474</v>
      </c>
      <c r="B54">
        <v>471560300</v>
      </c>
      <c r="C54" s="2" t="s">
        <v>474</v>
      </c>
      <c r="D54" s="15">
        <v>2023</v>
      </c>
      <c r="E54" t="s">
        <v>161</v>
      </c>
      <c r="F54" s="2" t="s">
        <v>160</v>
      </c>
      <c r="G54" s="4" t="s">
        <v>478</v>
      </c>
      <c r="H54" s="5">
        <v>702.6</v>
      </c>
      <c r="I54" s="1">
        <v>45068</v>
      </c>
      <c r="J54" s="1">
        <v>45291</v>
      </c>
      <c r="K54" s="3">
        <v>702.6</v>
      </c>
      <c r="L54" s="14">
        <v>304</v>
      </c>
      <c r="M54" t="s">
        <v>107</v>
      </c>
      <c r="N54" t="s">
        <v>108</v>
      </c>
    </row>
    <row r="55" spans="1:16" ht="45" x14ac:dyDescent="0.25">
      <c r="A55" s="2" t="s">
        <v>474</v>
      </c>
      <c r="B55">
        <v>471560300</v>
      </c>
      <c r="C55" s="2" t="s">
        <v>474</v>
      </c>
      <c r="D55" s="15">
        <v>2023</v>
      </c>
      <c r="E55" t="s">
        <v>164</v>
      </c>
      <c r="F55" s="2" t="s">
        <v>510</v>
      </c>
      <c r="G55" s="4" t="s">
        <v>478</v>
      </c>
      <c r="H55" s="5">
        <v>6905.98</v>
      </c>
      <c r="I55" s="1">
        <v>45068</v>
      </c>
      <c r="J55" s="1">
        <v>45291</v>
      </c>
      <c r="K55" s="5">
        <v>6905.98</v>
      </c>
      <c r="L55" s="14">
        <v>305</v>
      </c>
      <c r="M55" t="s">
        <v>162</v>
      </c>
      <c r="N55" t="s">
        <v>163</v>
      </c>
    </row>
    <row r="56" spans="1:16" ht="30" x14ac:dyDescent="0.25">
      <c r="A56" s="2" t="s">
        <v>474</v>
      </c>
      <c r="B56">
        <v>471560300</v>
      </c>
      <c r="C56" s="2" t="s">
        <v>474</v>
      </c>
      <c r="D56" s="15">
        <v>2023</v>
      </c>
      <c r="E56" t="s">
        <v>168</v>
      </c>
      <c r="F56" s="2" t="s">
        <v>165</v>
      </c>
      <c r="G56" s="4" t="s">
        <v>478</v>
      </c>
      <c r="H56" s="5">
        <v>570</v>
      </c>
      <c r="I56" s="1">
        <v>45068</v>
      </c>
      <c r="J56" s="1">
        <v>45291</v>
      </c>
      <c r="K56" s="3">
        <v>570</v>
      </c>
      <c r="L56" s="14">
        <v>308</v>
      </c>
      <c r="M56" t="s">
        <v>166</v>
      </c>
      <c r="N56" t="s">
        <v>167</v>
      </c>
    </row>
    <row r="57" spans="1:16" ht="45" x14ac:dyDescent="0.25">
      <c r="A57" s="2" t="s">
        <v>474</v>
      </c>
      <c r="B57">
        <v>471560300</v>
      </c>
      <c r="C57" s="2" t="s">
        <v>474</v>
      </c>
      <c r="D57" s="15">
        <v>2023</v>
      </c>
      <c r="E57" t="s">
        <v>172</v>
      </c>
      <c r="F57" s="2" t="s">
        <v>169</v>
      </c>
      <c r="G57" s="4" t="s">
        <v>478</v>
      </c>
      <c r="H57" s="3">
        <v>2888.2</v>
      </c>
      <c r="I57" s="1">
        <v>45069</v>
      </c>
      <c r="J57" s="1">
        <v>45657</v>
      </c>
      <c r="K57" s="3">
        <v>591.5</v>
      </c>
      <c r="L57" s="14">
        <v>310</v>
      </c>
      <c r="M57" t="s">
        <v>170</v>
      </c>
      <c r="N57" t="s">
        <v>171</v>
      </c>
    </row>
    <row r="58" spans="1:16" ht="30" x14ac:dyDescent="0.25">
      <c r="A58" s="2" t="s">
        <v>474</v>
      </c>
      <c r="B58">
        <v>471560300</v>
      </c>
      <c r="C58" s="2" t="s">
        <v>474</v>
      </c>
      <c r="D58" s="15">
        <v>2023</v>
      </c>
      <c r="E58" t="s">
        <v>176</v>
      </c>
      <c r="F58" s="2" t="s">
        <v>173</v>
      </c>
      <c r="G58" s="4" t="s">
        <v>478</v>
      </c>
      <c r="H58" s="5">
        <v>4150</v>
      </c>
      <c r="I58" s="1">
        <v>45069</v>
      </c>
      <c r="J58" s="1">
        <v>45291</v>
      </c>
      <c r="K58" s="3">
        <v>4150</v>
      </c>
      <c r="L58" s="14">
        <v>313</v>
      </c>
      <c r="M58" t="s">
        <v>174</v>
      </c>
      <c r="N58" t="s">
        <v>175</v>
      </c>
    </row>
    <row r="59" spans="1:16" ht="45" x14ac:dyDescent="0.25">
      <c r="A59" s="2" t="s">
        <v>474</v>
      </c>
      <c r="B59">
        <v>471560300</v>
      </c>
      <c r="C59" s="2" t="s">
        <v>474</v>
      </c>
      <c r="D59" s="15">
        <v>2023</v>
      </c>
      <c r="E59" t="s">
        <v>509</v>
      </c>
      <c r="F59" s="2" t="s">
        <v>177</v>
      </c>
      <c r="G59" s="4" t="s">
        <v>500</v>
      </c>
      <c r="H59" s="5">
        <v>3000</v>
      </c>
      <c r="I59" s="1">
        <v>45082</v>
      </c>
      <c r="J59" s="1">
        <v>45291</v>
      </c>
      <c r="K59" s="3">
        <v>1407.17</v>
      </c>
      <c r="L59" s="14">
        <v>319</v>
      </c>
      <c r="M59" t="s">
        <v>178</v>
      </c>
      <c r="N59" t="s">
        <v>179</v>
      </c>
    </row>
    <row r="60" spans="1:16" ht="30" x14ac:dyDescent="0.25">
      <c r="A60" s="2" t="s">
        <v>474</v>
      </c>
      <c r="B60">
        <v>471560300</v>
      </c>
      <c r="C60" s="2" t="s">
        <v>474</v>
      </c>
      <c r="D60" s="15">
        <v>2023</v>
      </c>
      <c r="E60" t="s">
        <v>183</v>
      </c>
      <c r="F60" s="2" t="s">
        <v>180</v>
      </c>
      <c r="G60" s="4" t="s">
        <v>478</v>
      </c>
      <c r="H60" s="5">
        <v>37141.9</v>
      </c>
      <c r="I60" s="1">
        <v>45089</v>
      </c>
      <c r="J60" s="1">
        <v>45291</v>
      </c>
      <c r="K60" s="3">
        <v>37141.9</v>
      </c>
      <c r="L60" s="14">
        <v>331</v>
      </c>
      <c r="M60" t="s">
        <v>181</v>
      </c>
      <c r="N60" t="s">
        <v>182</v>
      </c>
    </row>
    <row r="61" spans="1:16" ht="30" x14ac:dyDescent="0.25">
      <c r="A61" s="2" t="s">
        <v>474</v>
      </c>
      <c r="B61">
        <v>471560300</v>
      </c>
      <c r="C61" s="2" t="s">
        <v>474</v>
      </c>
      <c r="D61" s="15">
        <v>2023</v>
      </c>
      <c r="E61" t="s">
        <v>187</v>
      </c>
      <c r="F61" s="2" t="s">
        <v>184</v>
      </c>
      <c r="G61" s="4" t="s">
        <v>478</v>
      </c>
      <c r="H61" s="5">
        <v>1000</v>
      </c>
      <c r="I61" s="1">
        <v>45089</v>
      </c>
      <c r="J61" s="1">
        <v>45473</v>
      </c>
      <c r="K61" s="3">
        <v>0</v>
      </c>
      <c r="L61" s="14">
        <v>334</v>
      </c>
      <c r="M61" t="s">
        <v>185</v>
      </c>
      <c r="N61" t="s">
        <v>186</v>
      </c>
    </row>
    <row r="62" spans="1:16" ht="45" x14ac:dyDescent="0.25">
      <c r="A62" s="2" t="s">
        <v>474</v>
      </c>
      <c r="B62">
        <v>471560300</v>
      </c>
      <c r="C62" s="2" t="s">
        <v>474</v>
      </c>
      <c r="D62" s="15">
        <v>2023</v>
      </c>
      <c r="E62" t="s">
        <v>485</v>
      </c>
      <c r="F62" s="2" t="s">
        <v>511</v>
      </c>
      <c r="G62" s="4" t="s">
        <v>478</v>
      </c>
      <c r="H62" s="5">
        <v>6960</v>
      </c>
      <c r="I62" s="1">
        <v>45090</v>
      </c>
      <c r="J62" s="1">
        <v>45291</v>
      </c>
      <c r="K62" s="3">
        <v>6900</v>
      </c>
      <c r="L62" s="14">
        <v>345</v>
      </c>
      <c r="M62" t="s">
        <v>486</v>
      </c>
      <c r="N62" s="10">
        <v>1996960306</v>
      </c>
    </row>
    <row r="63" spans="1:16" s="19" customFormat="1" ht="165" x14ac:dyDescent="0.25">
      <c r="A63" s="21" t="s">
        <v>474</v>
      </c>
      <c r="B63" s="19">
        <v>471560300</v>
      </c>
      <c r="C63" s="21" t="s">
        <v>474</v>
      </c>
      <c r="D63" s="19">
        <v>2023</v>
      </c>
      <c r="E63" s="19" t="s">
        <v>191</v>
      </c>
      <c r="F63" s="21" t="s">
        <v>188</v>
      </c>
      <c r="G63" s="22" t="s">
        <v>478</v>
      </c>
      <c r="H63" s="23">
        <v>697132.28</v>
      </c>
      <c r="I63" s="24">
        <v>45096</v>
      </c>
      <c r="J63" s="24">
        <v>46022</v>
      </c>
      <c r="K63" s="25">
        <v>139426.45000000001</v>
      </c>
      <c r="L63" s="26">
        <v>354</v>
      </c>
      <c r="M63" s="27" t="s">
        <v>189</v>
      </c>
      <c r="N63" s="19" t="s">
        <v>190</v>
      </c>
      <c r="O63" s="21" t="s">
        <v>529</v>
      </c>
      <c r="P63" s="19">
        <v>1</v>
      </c>
    </row>
    <row r="64" spans="1:16" ht="30" x14ac:dyDescent="0.25">
      <c r="A64" s="2" t="s">
        <v>474</v>
      </c>
      <c r="B64">
        <v>471560300</v>
      </c>
      <c r="C64" s="2" t="s">
        <v>474</v>
      </c>
      <c r="D64" s="15">
        <v>2023</v>
      </c>
      <c r="E64" t="s">
        <v>195</v>
      </c>
      <c r="F64" s="2" t="s">
        <v>192</v>
      </c>
      <c r="G64" s="4" t="s">
        <v>478</v>
      </c>
      <c r="H64" s="5">
        <v>846.5</v>
      </c>
      <c r="I64" s="1">
        <v>45097</v>
      </c>
      <c r="J64" s="1">
        <v>45291</v>
      </c>
      <c r="K64" s="5">
        <v>846.5</v>
      </c>
      <c r="L64" s="14">
        <v>364</v>
      </c>
      <c r="M64" t="s">
        <v>193</v>
      </c>
      <c r="N64" t="s">
        <v>194</v>
      </c>
    </row>
    <row r="65" spans="1:14" ht="30" x14ac:dyDescent="0.25">
      <c r="A65" s="2" t="s">
        <v>474</v>
      </c>
      <c r="B65">
        <v>471560300</v>
      </c>
      <c r="C65" s="2" t="s">
        <v>474</v>
      </c>
      <c r="D65" s="15">
        <v>2023</v>
      </c>
      <c r="E65" t="s">
        <v>199</v>
      </c>
      <c r="F65" s="2" t="s">
        <v>196</v>
      </c>
      <c r="G65" s="4" t="s">
        <v>478</v>
      </c>
      <c r="H65" s="5">
        <v>320</v>
      </c>
      <c r="I65" s="1">
        <v>45097</v>
      </c>
      <c r="J65" s="1">
        <v>45291</v>
      </c>
      <c r="K65" s="3">
        <v>320</v>
      </c>
      <c r="L65" s="14">
        <v>365</v>
      </c>
      <c r="M65" t="s">
        <v>197</v>
      </c>
      <c r="N65" t="s">
        <v>198</v>
      </c>
    </row>
    <row r="66" spans="1:14" ht="30" x14ac:dyDescent="0.25">
      <c r="A66" s="2" t="s">
        <v>474</v>
      </c>
      <c r="B66">
        <v>471560300</v>
      </c>
      <c r="C66" s="2" t="s">
        <v>474</v>
      </c>
      <c r="D66" s="15">
        <v>2023</v>
      </c>
      <c r="E66" t="s">
        <v>203</v>
      </c>
      <c r="F66" s="2" t="s">
        <v>200</v>
      </c>
      <c r="G66" s="4" t="s">
        <v>478</v>
      </c>
      <c r="H66" s="5">
        <v>7480</v>
      </c>
      <c r="I66" s="1">
        <v>45103</v>
      </c>
      <c r="J66" s="1">
        <v>45291</v>
      </c>
      <c r="K66" s="3">
        <v>7480</v>
      </c>
      <c r="L66" s="14">
        <v>371</v>
      </c>
      <c r="M66" t="s">
        <v>201</v>
      </c>
      <c r="N66" t="s">
        <v>202</v>
      </c>
    </row>
    <row r="67" spans="1:14" ht="45" x14ac:dyDescent="0.25">
      <c r="A67" s="2" t="s">
        <v>474</v>
      </c>
      <c r="B67">
        <v>471560300</v>
      </c>
      <c r="C67" s="2" t="s">
        <v>474</v>
      </c>
      <c r="D67" s="15">
        <v>2023</v>
      </c>
      <c r="E67" t="s">
        <v>207</v>
      </c>
      <c r="F67" s="2" t="s">
        <v>204</v>
      </c>
      <c r="G67" s="4" t="s">
        <v>478</v>
      </c>
      <c r="H67" s="5">
        <v>1978.335</v>
      </c>
      <c r="I67" s="1">
        <v>45105</v>
      </c>
      <c r="J67" s="1">
        <v>45291</v>
      </c>
      <c r="K67" s="3">
        <v>0</v>
      </c>
      <c r="L67" s="14">
        <v>379</v>
      </c>
      <c r="M67" t="s">
        <v>205</v>
      </c>
      <c r="N67" t="s">
        <v>206</v>
      </c>
    </row>
    <row r="68" spans="1:14" ht="45" x14ac:dyDescent="0.25">
      <c r="A68" s="2" t="s">
        <v>474</v>
      </c>
      <c r="B68">
        <v>471560300</v>
      </c>
      <c r="C68" s="2" t="s">
        <v>474</v>
      </c>
      <c r="D68" s="15">
        <v>2023</v>
      </c>
      <c r="E68" t="s">
        <v>209</v>
      </c>
      <c r="F68" s="2" t="s">
        <v>208</v>
      </c>
      <c r="G68" s="4" t="s">
        <v>478</v>
      </c>
      <c r="H68" s="3">
        <v>43030</v>
      </c>
      <c r="I68" s="1">
        <v>45106</v>
      </c>
      <c r="J68" s="1">
        <v>46203</v>
      </c>
      <c r="K68" s="3">
        <v>6171.43</v>
      </c>
      <c r="L68" s="14">
        <v>380</v>
      </c>
      <c r="M68" t="s">
        <v>88</v>
      </c>
      <c r="N68" t="s">
        <v>89</v>
      </c>
    </row>
    <row r="69" spans="1:14" ht="30" x14ac:dyDescent="0.25">
      <c r="A69" s="2" t="s">
        <v>474</v>
      </c>
      <c r="B69">
        <v>471560300</v>
      </c>
      <c r="C69" s="2" t="s">
        <v>474</v>
      </c>
      <c r="D69" s="15">
        <v>2023</v>
      </c>
      <c r="E69" t="s">
        <v>416</v>
      </c>
      <c r="F69" s="2" t="s">
        <v>487</v>
      </c>
      <c r="G69" s="4" t="s">
        <v>478</v>
      </c>
      <c r="H69" s="5">
        <v>2870.26</v>
      </c>
      <c r="I69" s="1">
        <v>45107</v>
      </c>
      <c r="J69" s="1">
        <v>46022</v>
      </c>
      <c r="K69" s="3">
        <v>0</v>
      </c>
      <c r="L69" s="14">
        <v>383</v>
      </c>
      <c r="M69" t="s">
        <v>414</v>
      </c>
      <c r="N69" s="9" t="s">
        <v>415</v>
      </c>
    </row>
    <row r="70" spans="1:14" ht="30" x14ac:dyDescent="0.25">
      <c r="A70" s="2" t="s">
        <v>474</v>
      </c>
      <c r="B70">
        <v>471560300</v>
      </c>
      <c r="C70" s="2" t="s">
        <v>474</v>
      </c>
      <c r="D70" s="15">
        <v>2023</v>
      </c>
      <c r="E70" t="s">
        <v>501</v>
      </c>
      <c r="F70" s="2" t="s">
        <v>512</v>
      </c>
      <c r="G70" s="4" t="s">
        <v>478</v>
      </c>
      <c r="H70" s="5">
        <v>3309.02</v>
      </c>
      <c r="I70" s="1">
        <v>45107</v>
      </c>
      <c r="J70" s="1">
        <v>46022</v>
      </c>
      <c r="K70" s="3">
        <v>0</v>
      </c>
      <c r="L70" s="14">
        <v>384</v>
      </c>
      <c r="M70" t="s">
        <v>488</v>
      </c>
      <c r="N70" s="11" t="s">
        <v>506</v>
      </c>
    </row>
    <row r="71" spans="1:14" ht="30" x14ac:dyDescent="0.25">
      <c r="A71" s="2" t="s">
        <v>474</v>
      </c>
      <c r="B71">
        <v>471560300</v>
      </c>
      <c r="C71" s="2" t="s">
        <v>474</v>
      </c>
      <c r="D71" s="15">
        <v>2023</v>
      </c>
      <c r="E71" t="s">
        <v>211</v>
      </c>
      <c r="F71" s="2" t="s">
        <v>210</v>
      </c>
      <c r="G71" s="4" t="s">
        <v>478</v>
      </c>
      <c r="H71" s="5">
        <v>221.5</v>
      </c>
      <c r="I71" s="1">
        <v>45112</v>
      </c>
      <c r="J71" s="1">
        <v>45291</v>
      </c>
      <c r="K71" s="3">
        <v>221.5</v>
      </c>
      <c r="L71" s="14">
        <v>387</v>
      </c>
      <c r="M71" t="s">
        <v>100</v>
      </c>
      <c r="N71" t="s">
        <v>101</v>
      </c>
    </row>
    <row r="72" spans="1:14" ht="30" x14ac:dyDescent="0.25">
      <c r="A72" s="2" t="s">
        <v>474</v>
      </c>
      <c r="B72">
        <v>471560300</v>
      </c>
      <c r="C72" s="2" t="s">
        <v>474</v>
      </c>
      <c r="D72" s="15">
        <v>2023</v>
      </c>
      <c r="E72" t="s">
        <v>215</v>
      </c>
      <c r="F72" s="2" t="s">
        <v>212</v>
      </c>
      <c r="G72" s="4" t="s">
        <v>478</v>
      </c>
      <c r="H72" s="5">
        <v>93</v>
      </c>
      <c r="I72" s="1">
        <v>45114</v>
      </c>
      <c r="J72" s="1">
        <v>45291</v>
      </c>
      <c r="K72" s="3">
        <v>93</v>
      </c>
      <c r="L72" s="14">
        <v>398</v>
      </c>
      <c r="M72" t="s">
        <v>213</v>
      </c>
      <c r="N72" t="s">
        <v>214</v>
      </c>
    </row>
    <row r="73" spans="1:14" ht="45" x14ac:dyDescent="0.25">
      <c r="A73" s="2" t="s">
        <v>474</v>
      </c>
      <c r="B73">
        <v>471560300</v>
      </c>
      <c r="C73" s="2" t="s">
        <v>474</v>
      </c>
      <c r="D73" s="15">
        <v>2023</v>
      </c>
      <c r="E73" t="s">
        <v>219</v>
      </c>
      <c r="F73" s="2" t="s">
        <v>216</v>
      </c>
      <c r="G73" s="4" t="s">
        <v>478</v>
      </c>
      <c r="H73" s="5">
        <v>4000</v>
      </c>
      <c r="I73" s="1">
        <v>45114</v>
      </c>
      <c r="J73" s="1">
        <v>45291</v>
      </c>
      <c r="K73" s="3">
        <v>4000</v>
      </c>
      <c r="L73" s="14">
        <v>400</v>
      </c>
      <c r="M73" t="s">
        <v>217</v>
      </c>
      <c r="N73" t="s">
        <v>218</v>
      </c>
    </row>
    <row r="74" spans="1:14" ht="45" x14ac:dyDescent="0.25">
      <c r="A74" s="2" t="s">
        <v>474</v>
      </c>
      <c r="B74">
        <v>471560300</v>
      </c>
      <c r="C74" s="2" t="s">
        <v>474</v>
      </c>
      <c r="D74" s="15">
        <v>2023</v>
      </c>
      <c r="E74" t="s">
        <v>223</v>
      </c>
      <c r="F74" s="2" t="s">
        <v>220</v>
      </c>
      <c r="G74" s="4" t="s">
        <v>478</v>
      </c>
      <c r="H74" s="5">
        <v>7516</v>
      </c>
      <c r="I74" s="1">
        <v>45114</v>
      </c>
      <c r="J74" s="1">
        <v>45291</v>
      </c>
      <c r="K74" s="3">
        <v>7516</v>
      </c>
      <c r="L74" s="14">
        <v>401</v>
      </c>
      <c r="M74" t="s">
        <v>221</v>
      </c>
      <c r="N74" t="s">
        <v>222</v>
      </c>
    </row>
    <row r="75" spans="1:14" ht="30" x14ac:dyDescent="0.25">
      <c r="A75" s="2" t="s">
        <v>474</v>
      </c>
      <c r="B75">
        <v>471560300</v>
      </c>
      <c r="C75" s="2" t="s">
        <v>474</v>
      </c>
      <c r="D75" s="15">
        <v>2023</v>
      </c>
      <c r="E75" t="s">
        <v>227</v>
      </c>
      <c r="F75" s="2" t="s">
        <v>224</v>
      </c>
      <c r="G75" s="4" t="s">
        <v>478</v>
      </c>
      <c r="H75" s="5">
        <v>2550</v>
      </c>
      <c r="I75" s="1">
        <v>45135</v>
      </c>
      <c r="J75" s="1">
        <v>45291</v>
      </c>
      <c r="K75" s="3">
        <v>2036.86</v>
      </c>
      <c r="L75" s="14">
        <v>426</v>
      </c>
      <c r="M75" t="s">
        <v>225</v>
      </c>
      <c r="N75" t="s">
        <v>226</v>
      </c>
    </row>
    <row r="76" spans="1:14" ht="45" x14ac:dyDescent="0.25">
      <c r="A76" s="2" t="s">
        <v>474</v>
      </c>
      <c r="B76">
        <v>471560300</v>
      </c>
      <c r="C76" s="2" t="s">
        <v>474</v>
      </c>
      <c r="D76" s="15">
        <v>2023</v>
      </c>
      <c r="E76" t="s">
        <v>231</v>
      </c>
      <c r="F76" s="2" t="s">
        <v>228</v>
      </c>
      <c r="G76" s="4" t="s">
        <v>478</v>
      </c>
      <c r="H76" s="5">
        <v>17509.439999999999</v>
      </c>
      <c r="I76" s="1">
        <v>45135</v>
      </c>
      <c r="J76" s="1">
        <v>45657</v>
      </c>
      <c r="K76" s="3">
        <v>0</v>
      </c>
      <c r="L76" s="14">
        <v>427</v>
      </c>
      <c r="M76" t="s">
        <v>229</v>
      </c>
      <c r="N76" t="s">
        <v>230</v>
      </c>
    </row>
    <row r="77" spans="1:14" ht="30" x14ac:dyDescent="0.25">
      <c r="A77" s="2" t="s">
        <v>474</v>
      </c>
      <c r="B77">
        <v>471560300</v>
      </c>
      <c r="C77" s="2" t="s">
        <v>474</v>
      </c>
      <c r="D77" s="15">
        <v>2023</v>
      </c>
      <c r="E77" t="s">
        <v>235</v>
      </c>
      <c r="F77" s="2" t="s">
        <v>232</v>
      </c>
      <c r="G77" s="4" t="s">
        <v>478</v>
      </c>
      <c r="H77" s="5">
        <v>2550</v>
      </c>
      <c r="I77" s="1">
        <v>45135</v>
      </c>
      <c r="J77" s="1">
        <v>45291</v>
      </c>
      <c r="K77" s="3">
        <v>2550</v>
      </c>
      <c r="L77" s="14">
        <v>428</v>
      </c>
      <c r="M77" t="s">
        <v>233</v>
      </c>
      <c r="N77" t="s">
        <v>234</v>
      </c>
    </row>
    <row r="78" spans="1:14" ht="45" x14ac:dyDescent="0.25">
      <c r="A78" s="2" t="s">
        <v>474</v>
      </c>
      <c r="B78">
        <v>471560300</v>
      </c>
      <c r="C78" s="2" t="s">
        <v>474</v>
      </c>
      <c r="D78" s="15">
        <v>2023</v>
      </c>
      <c r="E78" t="s">
        <v>237</v>
      </c>
      <c r="F78" s="2" t="s">
        <v>236</v>
      </c>
      <c r="G78" s="4" t="s">
        <v>478</v>
      </c>
      <c r="H78" s="5">
        <v>5163.2</v>
      </c>
      <c r="I78" s="1">
        <v>45135</v>
      </c>
      <c r="J78" s="1">
        <v>45291</v>
      </c>
      <c r="K78" s="3">
        <v>0</v>
      </c>
      <c r="L78" s="14">
        <v>429</v>
      </c>
      <c r="M78" t="s">
        <v>157</v>
      </c>
      <c r="N78" t="s">
        <v>158</v>
      </c>
    </row>
    <row r="79" spans="1:14" ht="30" x14ac:dyDescent="0.25">
      <c r="A79" s="2" t="s">
        <v>474</v>
      </c>
      <c r="B79">
        <v>471560300</v>
      </c>
      <c r="C79" s="2" t="s">
        <v>474</v>
      </c>
      <c r="D79" s="15">
        <v>2023</v>
      </c>
      <c r="E79" t="s">
        <v>241</v>
      </c>
      <c r="F79" s="2" t="s">
        <v>238</v>
      </c>
      <c r="G79" s="4" t="s">
        <v>478</v>
      </c>
      <c r="H79" s="5">
        <v>2785.75</v>
      </c>
      <c r="I79" s="1">
        <v>45135</v>
      </c>
      <c r="J79" s="1">
        <v>45291</v>
      </c>
      <c r="K79" s="3">
        <v>2785.75</v>
      </c>
      <c r="L79" s="14">
        <v>430</v>
      </c>
      <c r="M79" t="s">
        <v>239</v>
      </c>
      <c r="N79" t="s">
        <v>240</v>
      </c>
    </row>
    <row r="80" spans="1:14" ht="30" x14ac:dyDescent="0.25">
      <c r="A80" s="2" t="s">
        <v>474</v>
      </c>
      <c r="B80">
        <v>471560300</v>
      </c>
      <c r="C80" s="2" t="s">
        <v>474</v>
      </c>
      <c r="D80" s="15">
        <v>2023</v>
      </c>
      <c r="E80" t="s">
        <v>245</v>
      </c>
      <c r="F80" s="2" t="s">
        <v>242</v>
      </c>
      <c r="G80" s="4" t="s">
        <v>478</v>
      </c>
      <c r="H80" s="5">
        <v>5163.2</v>
      </c>
      <c r="I80" s="1">
        <v>45138</v>
      </c>
      <c r="J80" s="1">
        <v>45291</v>
      </c>
      <c r="K80" s="5">
        <v>5163.2</v>
      </c>
      <c r="L80" s="14">
        <v>439</v>
      </c>
      <c r="M80" t="s">
        <v>243</v>
      </c>
      <c r="N80" t="s">
        <v>244</v>
      </c>
    </row>
    <row r="81" spans="1:14" ht="30" x14ac:dyDescent="0.25">
      <c r="A81" s="2" t="s">
        <v>474</v>
      </c>
      <c r="B81">
        <v>471560300</v>
      </c>
      <c r="C81" s="2" t="s">
        <v>474</v>
      </c>
      <c r="D81" s="15">
        <v>2023</v>
      </c>
      <c r="E81" t="s">
        <v>249</v>
      </c>
      <c r="F81" s="2" t="s">
        <v>246</v>
      </c>
      <c r="G81" s="4" t="s">
        <v>478</v>
      </c>
      <c r="H81" s="5">
        <v>3300</v>
      </c>
      <c r="I81" s="1">
        <v>45138</v>
      </c>
      <c r="J81" s="1">
        <v>45291</v>
      </c>
      <c r="K81" s="3">
        <v>3300</v>
      </c>
      <c r="L81" s="14">
        <v>440</v>
      </c>
      <c r="M81" t="s">
        <v>247</v>
      </c>
      <c r="N81" t="s">
        <v>248</v>
      </c>
    </row>
    <row r="82" spans="1:14" ht="30" x14ac:dyDescent="0.25">
      <c r="A82" s="2" t="s">
        <v>474</v>
      </c>
      <c r="B82">
        <v>471560300</v>
      </c>
      <c r="C82" s="2" t="s">
        <v>474</v>
      </c>
      <c r="D82" s="15">
        <v>2023</v>
      </c>
      <c r="E82" t="s">
        <v>253</v>
      </c>
      <c r="F82" s="2" t="s">
        <v>250</v>
      </c>
      <c r="G82" s="4" t="s">
        <v>478</v>
      </c>
      <c r="H82" s="5">
        <v>1251.04</v>
      </c>
      <c r="I82" s="1">
        <v>45138</v>
      </c>
      <c r="J82" s="1">
        <v>45291</v>
      </c>
      <c r="K82" s="5">
        <v>1251.04</v>
      </c>
      <c r="L82" s="14">
        <v>441</v>
      </c>
      <c r="M82" t="s">
        <v>251</v>
      </c>
      <c r="N82" t="s">
        <v>252</v>
      </c>
    </row>
    <row r="83" spans="1:14" ht="30" x14ac:dyDescent="0.25">
      <c r="A83" s="2" t="s">
        <v>474</v>
      </c>
      <c r="B83">
        <v>471560300</v>
      </c>
      <c r="C83" s="2" t="s">
        <v>474</v>
      </c>
      <c r="D83" s="15">
        <v>2023</v>
      </c>
      <c r="E83" t="s">
        <v>255</v>
      </c>
      <c r="F83" s="2" t="s">
        <v>254</v>
      </c>
      <c r="G83" s="4" t="s">
        <v>478</v>
      </c>
      <c r="H83" s="5">
        <v>1799.08</v>
      </c>
      <c r="I83" s="1">
        <v>45138</v>
      </c>
      <c r="J83" s="1">
        <v>45291</v>
      </c>
      <c r="K83" s="5">
        <v>1799.08</v>
      </c>
      <c r="L83" s="14">
        <v>442</v>
      </c>
      <c r="M83" t="s">
        <v>103</v>
      </c>
      <c r="N83" t="s">
        <v>104</v>
      </c>
    </row>
    <row r="84" spans="1:14" ht="90" x14ac:dyDescent="0.25">
      <c r="A84" s="2" t="s">
        <v>474</v>
      </c>
      <c r="B84">
        <v>471560300</v>
      </c>
      <c r="C84" s="2" t="s">
        <v>474</v>
      </c>
      <c r="D84" s="15">
        <v>2023</v>
      </c>
      <c r="E84" t="s">
        <v>258</v>
      </c>
      <c r="F84" s="2" t="s">
        <v>513</v>
      </c>
      <c r="G84" s="4" t="s">
        <v>478</v>
      </c>
      <c r="H84" s="5">
        <v>4950</v>
      </c>
      <c r="I84" s="1">
        <v>45140</v>
      </c>
      <c r="J84" s="1">
        <v>45657</v>
      </c>
      <c r="K84" s="3">
        <v>0</v>
      </c>
      <c r="L84" s="14">
        <v>443</v>
      </c>
      <c r="M84" t="s">
        <v>256</v>
      </c>
      <c r="N84" t="s">
        <v>257</v>
      </c>
    </row>
    <row r="85" spans="1:14" ht="45" x14ac:dyDescent="0.25">
      <c r="A85" s="2" t="s">
        <v>474</v>
      </c>
      <c r="B85">
        <v>471560300</v>
      </c>
      <c r="C85" s="2" t="s">
        <v>474</v>
      </c>
      <c r="D85" s="15">
        <v>2023</v>
      </c>
      <c r="E85" t="s">
        <v>262</v>
      </c>
      <c r="F85" s="2" t="s">
        <v>259</v>
      </c>
      <c r="G85" s="4" t="s">
        <v>478</v>
      </c>
      <c r="H85" s="5">
        <v>600</v>
      </c>
      <c r="I85" s="1">
        <v>45140</v>
      </c>
      <c r="J85" s="1">
        <v>45291</v>
      </c>
      <c r="K85" s="3">
        <v>600</v>
      </c>
      <c r="L85" s="14">
        <v>444</v>
      </c>
      <c r="M85" t="s">
        <v>260</v>
      </c>
      <c r="N85" t="s">
        <v>261</v>
      </c>
    </row>
    <row r="86" spans="1:14" ht="45" x14ac:dyDescent="0.25">
      <c r="A86" s="2" t="s">
        <v>474</v>
      </c>
      <c r="B86">
        <v>471560300</v>
      </c>
      <c r="C86" s="2" t="s">
        <v>474</v>
      </c>
      <c r="D86" s="15">
        <v>2023</v>
      </c>
      <c r="E86" t="s">
        <v>266</v>
      </c>
      <c r="F86" s="2" t="s">
        <v>263</v>
      </c>
      <c r="G86" s="4" t="s">
        <v>478</v>
      </c>
      <c r="H86" s="5">
        <v>1536.38</v>
      </c>
      <c r="I86" s="1">
        <v>45141</v>
      </c>
      <c r="J86" s="1">
        <v>45291</v>
      </c>
      <c r="K86" s="5">
        <v>1536.38</v>
      </c>
      <c r="L86" s="14">
        <v>445</v>
      </c>
      <c r="M86" t="s">
        <v>264</v>
      </c>
      <c r="N86" t="s">
        <v>265</v>
      </c>
    </row>
    <row r="87" spans="1:14" ht="30" x14ac:dyDescent="0.25">
      <c r="A87" s="2" t="s">
        <v>474</v>
      </c>
      <c r="B87">
        <v>471560300</v>
      </c>
      <c r="C87" s="2" t="s">
        <v>474</v>
      </c>
      <c r="D87" s="15">
        <v>2023</v>
      </c>
      <c r="E87" t="s">
        <v>270</v>
      </c>
      <c r="F87" s="2" t="s">
        <v>267</v>
      </c>
      <c r="G87" s="4" t="s">
        <v>478</v>
      </c>
      <c r="H87" s="3">
        <v>83320.100000000006</v>
      </c>
      <c r="I87" s="1">
        <v>45141</v>
      </c>
      <c r="J87" s="1">
        <v>45291</v>
      </c>
      <c r="K87" s="3">
        <v>83320.100000000006</v>
      </c>
      <c r="L87" s="14">
        <v>448</v>
      </c>
      <c r="M87" t="s">
        <v>268</v>
      </c>
      <c r="N87" t="s">
        <v>269</v>
      </c>
    </row>
    <row r="88" spans="1:14" ht="30" x14ac:dyDescent="0.25">
      <c r="A88" s="2" t="s">
        <v>474</v>
      </c>
      <c r="B88">
        <v>471560300</v>
      </c>
      <c r="C88" s="2" t="s">
        <v>474</v>
      </c>
      <c r="D88" s="15">
        <v>2023</v>
      </c>
      <c r="E88" t="s">
        <v>272</v>
      </c>
      <c r="F88" s="2" t="s">
        <v>271</v>
      </c>
      <c r="G88" s="4" t="s">
        <v>478</v>
      </c>
      <c r="H88" s="5">
        <v>384</v>
      </c>
      <c r="I88" s="1">
        <v>45145</v>
      </c>
      <c r="J88" s="1">
        <v>45291</v>
      </c>
      <c r="K88" s="3">
        <v>384</v>
      </c>
      <c r="L88" s="14">
        <v>450</v>
      </c>
      <c r="M88" t="s">
        <v>107</v>
      </c>
      <c r="N88" t="s">
        <v>108</v>
      </c>
    </row>
    <row r="89" spans="1:14" ht="45" x14ac:dyDescent="0.25">
      <c r="A89" s="2" t="s">
        <v>474</v>
      </c>
      <c r="B89">
        <v>471560300</v>
      </c>
      <c r="C89" s="2" t="s">
        <v>474</v>
      </c>
      <c r="D89" s="15">
        <v>2023</v>
      </c>
      <c r="E89" t="s">
        <v>502</v>
      </c>
      <c r="F89" s="2" t="s">
        <v>273</v>
      </c>
      <c r="G89" s="4" t="s">
        <v>478</v>
      </c>
      <c r="H89" s="3">
        <v>4950</v>
      </c>
      <c r="I89" s="1">
        <v>45160</v>
      </c>
      <c r="J89" s="1">
        <v>46387</v>
      </c>
      <c r="K89" s="3">
        <v>0</v>
      </c>
      <c r="L89" s="14">
        <v>459</v>
      </c>
      <c r="M89" t="s">
        <v>489</v>
      </c>
      <c r="N89" t="str">
        <f>"02638260402"</f>
        <v>02638260402</v>
      </c>
    </row>
    <row r="90" spans="1:14" ht="30" x14ac:dyDescent="0.25">
      <c r="A90" s="2" t="s">
        <v>474</v>
      </c>
      <c r="B90">
        <v>471560300</v>
      </c>
      <c r="C90" s="2" t="s">
        <v>474</v>
      </c>
      <c r="D90" s="15">
        <v>2023</v>
      </c>
      <c r="E90" t="s">
        <v>277</v>
      </c>
      <c r="F90" s="2" t="s">
        <v>274</v>
      </c>
      <c r="G90" s="4" t="s">
        <v>478</v>
      </c>
      <c r="H90" s="5">
        <v>363</v>
      </c>
      <c r="I90" s="1">
        <v>45161</v>
      </c>
      <c r="J90" s="1">
        <v>45291</v>
      </c>
      <c r="K90" s="3">
        <v>0</v>
      </c>
      <c r="L90" s="14">
        <v>460</v>
      </c>
      <c r="M90" t="s">
        <v>275</v>
      </c>
      <c r="N90" t="s">
        <v>276</v>
      </c>
    </row>
    <row r="91" spans="1:14" ht="30" x14ac:dyDescent="0.25">
      <c r="A91" s="2" t="s">
        <v>474</v>
      </c>
      <c r="B91">
        <v>471560300</v>
      </c>
      <c r="C91" s="2" t="s">
        <v>474</v>
      </c>
      <c r="D91" s="15">
        <v>2023</v>
      </c>
      <c r="E91" t="s">
        <v>279</v>
      </c>
      <c r="F91" s="2" t="s">
        <v>278</v>
      </c>
      <c r="G91" s="4" t="s">
        <v>478</v>
      </c>
      <c r="H91" s="3">
        <v>89865</v>
      </c>
      <c r="I91" s="1">
        <v>45162</v>
      </c>
      <c r="J91" s="1">
        <v>45838</v>
      </c>
      <c r="K91" s="3">
        <v>13182.79</v>
      </c>
      <c r="L91" s="14">
        <v>469</v>
      </c>
      <c r="M91" t="s">
        <v>181</v>
      </c>
      <c r="N91" t="s">
        <v>182</v>
      </c>
    </row>
    <row r="92" spans="1:14" ht="45" x14ac:dyDescent="0.25">
      <c r="A92" s="2" t="s">
        <v>474</v>
      </c>
      <c r="B92">
        <v>471560300</v>
      </c>
      <c r="C92" s="2" t="s">
        <v>474</v>
      </c>
      <c r="D92" s="15">
        <v>2023</v>
      </c>
      <c r="E92" t="s">
        <v>281</v>
      </c>
      <c r="F92" s="2" t="s">
        <v>280</v>
      </c>
      <c r="G92" s="4" t="s">
        <v>478</v>
      </c>
      <c r="H92" s="5">
        <v>493.44</v>
      </c>
      <c r="I92" s="1">
        <v>45175</v>
      </c>
      <c r="J92" s="1">
        <v>45291</v>
      </c>
      <c r="K92" s="5">
        <v>493.44</v>
      </c>
      <c r="L92" s="14">
        <v>475</v>
      </c>
      <c r="M92" t="s">
        <v>100</v>
      </c>
      <c r="N92" t="s">
        <v>101</v>
      </c>
    </row>
    <row r="93" spans="1:14" ht="30" x14ac:dyDescent="0.25">
      <c r="A93" s="2" t="s">
        <v>474</v>
      </c>
      <c r="B93">
        <v>471560300</v>
      </c>
      <c r="C93" s="2" t="s">
        <v>474</v>
      </c>
      <c r="D93" s="15">
        <v>2023</v>
      </c>
      <c r="E93" t="s">
        <v>283</v>
      </c>
      <c r="F93" s="2" t="s">
        <v>282</v>
      </c>
      <c r="G93" s="4" t="s">
        <v>478</v>
      </c>
      <c r="H93" s="5">
        <v>628</v>
      </c>
      <c r="I93" s="1">
        <v>45177</v>
      </c>
      <c r="J93" s="1">
        <v>45291</v>
      </c>
      <c r="K93" s="3">
        <v>628</v>
      </c>
      <c r="L93" s="14">
        <v>492</v>
      </c>
      <c r="M93" t="s">
        <v>66</v>
      </c>
      <c r="N93" t="s">
        <v>67</v>
      </c>
    </row>
    <row r="94" spans="1:14" ht="30" x14ac:dyDescent="0.25">
      <c r="A94" s="2" t="s">
        <v>474</v>
      </c>
      <c r="B94">
        <v>471560300</v>
      </c>
      <c r="C94" s="2" t="s">
        <v>474</v>
      </c>
      <c r="D94" s="15">
        <v>2023</v>
      </c>
      <c r="E94" t="s">
        <v>287</v>
      </c>
      <c r="F94" s="2" t="s">
        <v>284</v>
      </c>
      <c r="G94" s="4" t="s">
        <v>478</v>
      </c>
      <c r="H94" s="3">
        <v>99990</v>
      </c>
      <c r="I94" s="1">
        <v>45177</v>
      </c>
      <c r="J94" s="1">
        <v>45838</v>
      </c>
      <c r="K94" s="3">
        <v>13156.58</v>
      </c>
      <c r="L94" s="14">
        <v>494</v>
      </c>
      <c r="M94" t="s">
        <v>285</v>
      </c>
      <c r="N94" t="s">
        <v>286</v>
      </c>
    </row>
    <row r="95" spans="1:14" ht="30" x14ac:dyDescent="0.25">
      <c r="A95" s="2" t="s">
        <v>474</v>
      </c>
      <c r="B95">
        <v>471560300</v>
      </c>
      <c r="C95" s="2" t="s">
        <v>474</v>
      </c>
      <c r="D95" s="15">
        <v>2023</v>
      </c>
      <c r="E95" t="s">
        <v>289</v>
      </c>
      <c r="F95" s="2" t="s">
        <v>288</v>
      </c>
      <c r="G95" s="4" t="s">
        <v>478</v>
      </c>
      <c r="H95" s="5">
        <v>658</v>
      </c>
      <c r="I95" s="1">
        <v>45180</v>
      </c>
      <c r="J95" s="1">
        <v>45291</v>
      </c>
      <c r="K95" s="3">
        <v>658</v>
      </c>
      <c r="L95" s="14">
        <v>496</v>
      </c>
      <c r="M95" t="s">
        <v>40</v>
      </c>
      <c r="N95" t="s">
        <v>41</v>
      </c>
    </row>
    <row r="96" spans="1:14" ht="30" x14ac:dyDescent="0.25">
      <c r="A96" s="2" t="s">
        <v>474</v>
      </c>
      <c r="B96">
        <v>471560300</v>
      </c>
      <c r="C96" s="2" t="s">
        <v>474</v>
      </c>
      <c r="D96" s="15">
        <v>2023</v>
      </c>
      <c r="E96" t="s">
        <v>291</v>
      </c>
      <c r="F96" s="2" t="s">
        <v>290</v>
      </c>
      <c r="G96" s="4" t="s">
        <v>478</v>
      </c>
      <c r="H96" s="3">
        <v>1000</v>
      </c>
      <c r="I96" s="1">
        <v>45181</v>
      </c>
      <c r="J96" s="1">
        <v>45657</v>
      </c>
      <c r="K96" s="3">
        <v>0</v>
      </c>
      <c r="L96" s="14">
        <v>498</v>
      </c>
      <c r="M96" s="6" t="s">
        <v>490</v>
      </c>
      <c r="N96" s="7">
        <v>12878470157</v>
      </c>
    </row>
    <row r="97" spans="1:14" ht="60" x14ac:dyDescent="0.25">
      <c r="A97" s="2" t="s">
        <v>474</v>
      </c>
      <c r="B97">
        <v>471560300</v>
      </c>
      <c r="C97" s="2" t="s">
        <v>474</v>
      </c>
      <c r="D97" s="15">
        <v>2023</v>
      </c>
      <c r="E97" t="s">
        <v>295</v>
      </c>
      <c r="F97" s="2" t="s">
        <v>292</v>
      </c>
      <c r="G97" s="4" t="s">
        <v>478</v>
      </c>
      <c r="H97" s="3">
        <v>339998.25</v>
      </c>
      <c r="I97" s="1">
        <v>45181</v>
      </c>
      <c r="J97" s="1">
        <v>45657</v>
      </c>
      <c r="K97" s="3">
        <v>0</v>
      </c>
      <c r="L97" s="14">
        <v>499</v>
      </c>
      <c r="M97" t="s">
        <v>293</v>
      </c>
      <c r="N97" t="s">
        <v>294</v>
      </c>
    </row>
    <row r="98" spans="1:14" ht="30" x14ac:dyDescent="0.25">
      <c r="A98" s="2" t="s">
        <v>474</v>
      </c>
      <c r="B98">
        <v>471560300</v>
      </c>
      <c r="C98" s="2" t="s">
        <v>474</v>
      </c>
      <c r="D98" s="15">
        <v>2023</v>
      </c>
      <c r="E98" t="s">
        <v>297</v>
      </c>
      <c r="F98" s="2" t="s">
        <v>296</v>
      </c>
      <c r="G98" s="4" t="s">
        <v>478</v>
      </c>
      <c r="H98" s="5">
        <v>27.19</v>
      </c>
      <c r="I98" s="1">
        <v>45181</v>
      </c>
      <c r="J98" s="1">
        <v>45291</v>
      </c>
      <c r="K98" s="5">
        <v>27.19</v>
      </c>
      <c r="L98" s="14">
        <v>501</v>
      </c>
      <c r="M98" t="s">
        <v>491</v>
      </c>
      <c r="N98" t="str">
        <f>"02301200305"</f>
        <v>02301200305</v>
      </c>
    </row>
    <row r="99" spans="1:14" ht="30" x14ac:dyDescent="0.25">
      <c r="A99" s="2" t="s">
        <v>474</v>
      </c>
      <c r="B99">
        <v>471560300</v>
      </c>
      <c r="C99" s="2" t="s">
        <v>474</v>
      </c>
      <c r="D99" s="15">
        <v>2023</v>
      </c>
      <c r="E99" t="s">
        <v>299</v>
      </c>
      <c r="F99" s="2" t="s">
        <v>298</v>
      </c>
      <c r="G99" s="4" t="s">
        <v>478</v>
      </c>
      <c r="H99" s="5">
        <v>80</v>
      </c>
      <c r="I99" s="1">
        <v>45189</v>
      </c>
      <c r="J99" s="1">
        <v>45291</v>
      </c>
      <c r="K99" s="3">
        <v>80</v>
      </c>
      <c r="L99" s="14">
        <v>518</v>
      </c>
      <c r="M99" t="s">
        <v>151</v>
      </c>
      <c r="N99" t="s">
        <v>152</v>
      </c>
    </row>
    <row r="100" spans="1:14" ht="30" x14ac:dyDescent="0.25">
      <c r="A100" s="2" t="s">
        <v>474</v>
      </c>
      <c r="B100">
        <v>471560300</v>
      </c>
      <c r="C100" s="2" t="s">
        <v>474</v>
      </c>
      <c r="D100" s="15">
        <v>2023</v>
      </c>
      <c r="E100" t="s">
        <v>301</v>
      </c>
      <c r="F100" s="2" t="s">
        <v>300</v>
      </c>
      <c r="G100" s="4" t="s">
        <v>478</v>
      </c>
      <c r="H100" s="3">
        <v>796.5</v>
      </c>
      <c r="I100" s="1">
        <v>45190</v>
      </c>
      <c r="J100" s="1">
        <v>45291</v>
      </c>
      <c r="K100" s="3">
        <v>796.5</v>
      </c>
      <c r="L100" s="14">
        <v>519</v>
      </c>
      <c r="M100" t="s">
        <v>21</v>
      </c>
      <c r="N100" t="s">
        <v>22</v>
      </c>
    </row>
    <row r="101" spans="1:14" ht="30" x14ac:dyDescent="0.25">
      <c r="A101" s="2" t="s">
        <v>474</v>
      </c>
      <c r="B101">
        <v>471560300</v>
      </c>
      <c r="C101" s="2" t="s">
        <v>474</v>
      </c>
      <c r="D101" s="15">
        <v>2023</v>
      </c>
      <c r="E101" t="s">
        <v>305</v>
      </c>
      <c r="F101" s="2" t="s">
        <v>302</v>
      </c>
      <c r="G101" s="4" t="s">
        <v>478</v>
      </c>
      <c r="H101" s="5">
        <v>700</v>
      </c>
      <c r="I101" s="1">
        <v>45190</v>
      </c>
      <c r="J101" s="1">
        <v>45291</v>
      </c>
      <c r="K101" s="3">
        <v>700</v>
      </c>
      <c r="L101" s="14">
        <v>520</v>
      </c>
      <c r="M101" t="s">
        <v>303</v>
      </c>
      <c r="N101" t="s">
        <v>304</v>
      </c>
    </row>
    <row r="102" spans="1:14" ht="30" x14ac:dyDescent="0.25">
      <c r="A102" s="2" t="s">
        <v>474</v>
      </c>
      <c r="B102">
        <v>471560300</v>
      </c>
      <c r="C102" s="2" t="s">
        <v>474</v>
      </c>
      <c r="D102" s="15">
        <v>2023</v>
      </c>
      <c r="E102" t="s">
        <v>309</v>
      </c>
      <c r="F102" s="2" t="s">
        <v>306</v>
      </c>
      <c r="G102" s="4" t="s">
        <v>478</v>
      </c>
      <c r="H102" s="5">
        <v>220</v>
      </c>
      <c r="I102" s="1">
        <v>45190</v>
      </c>
      <c r="J102" s="1">
        <v>45291</v>
      </c>
      <c r="K102" s="3">
        <v>0</v>
      </c>
      <c r="L102" s="14">
        <v>521</v>
      </c>
      <c r="M102" t="s">
        <v>307</v>
      </c>
      <c r="N102" t="s">
        <v>308</v>
      </c>
    </row>
    <row r="103" spans="1:14" ht="45" x14ac:dyDescent="0.25">
      <c r="A103" s="2" t="s">
        <v>474</v>
      </c>
      <c r="B103">
        <v>471560300</v>
      </c>
      <c r="C103" s="2" t="s">
        <v>474</v>
      </c>
      <c r="D103" s="15">
        <v>2023</v>
      </c>
      <c r="E103" t="s">
        <v>313</v>
      </c>
      <c r="F103" s="2" t="s">
        <v>310</v>
      </c>
      <c r="G103" s="4" t="s">
        <v>478</v>
      </c>
      <c r="H103" s="5">
        <v>2260</v>
      </c>
      <c r="I103" s="1">
        <v>45190</v>
      </c>
      <c r="J103" s="1">
        <v>45350</v>
      </c>
      <c r="K103" s="3">
        <v>0</v>
      </c>
      <c r="L103" s="14">
        <v>522</v>
      </c>
      <c r="M103" t="s">
        <v>311</v>
      </c>
      <c r="N103" t="s">
        <v>312</v>
      </c>
    </row>
    <row r="104" spans="1:14" ht="30" x14ac:dyDescent="0.25">
      <c r="A104" s="2" t="s">
        <v>474</v>
      </c>
      <c r="B104">
        <v>471560300</v>
      </c>
      <c r="C104" s="2" t="s">
        <v>474</v>
      </c>
      <c r="D104" s="15">
        <v>2023</v>
      </c>
      <c r="E104" t="s">
        <v>317</v>
      </c>
      <c r="F104" s="2" t="s">
        <v>314</v>
      </c>
      <c r="G104" s="4" t="s">
        <v>478</v>
      </c>
      <c r="H104" s="5">
        <v>15066</v>
      </c>
      <c r="I104" s="1">
        <v>45198</v>
      </c>
      <c r="J104" s="1">
        <v>45291</v>
      </c>
      <c r="K104" s="3">
        <v>15066</v>
      </c>
      <c r="L104" s="14">
        <v>535</v>
      </c>
      <c r="M104" t="s">
        <v>315</v>
      </c>
      <c r="N104" t="s">
        <v>316</v>
      </c>
    </row>
    <row r="105" spans="1:14" ht="45" x14ac:dyDescent="0.25">
      <c r="A105" s="2" t="s">
        <v>474</v>
      </c>
      <c r="B105">
        <v>471560300</v>
      </c>
      <c r="C105" s="2" t="s">
        <v>474</v>
      </c>
      <c r="D105" s="15">
        <v>2023</v>
      </c>
      <c r="E105" t="s">
        <v>321</v>
      </c>
      <c r="F105" s="2" t="s">
        <v>318</v>
      </c>
      <c r="G105" s="4" t="s">
        <v>478</v>
      </c>
      <c r="H105" s="5">
        <v>1722</v>
      </c>
      <c r="I105" s="1">
        <v>45201</v>
      </c>
      <c r="J105" s="1">
        <v>45291</v>
      </c>
      <c r="K105" s="3">
        <v>1722</v>
      </c>
      <c r="L105" s="14">
        <v>536</v>
      </c>
      <c r="M105" t="s">
        <v>319</v>
      </c>
      <c r="N105" t="s">
        <v>320</v>
      </c>
    </row>
    <row r="106" spans="1:14" ht="60" x14ac:dyDescent="0.25">
      <c r="A106" s="2" t="s">
        <v>474</v>
      </c>
      <c r="B106">
        <v>471560300</v>
      </c>
      <c r="C106" s="2" t="s">
        <v>474</v>
      </c>
      <c r="D106" s="15">
        <v>2023</v>
      </c>
      <c r="E106" t="s">
        <v>323</v>
      </c>
      <c r="F106" s="2" t="s">
        <v>322</v>
      </c>
      <c r="G106" s="4" t="s">
        <v>478</v>
      </c>
      <c r="H106" s="5">
        <v>8000</v>
      </c>
      <c r="I106" s="1">
        <v>45204</v>
      </c>
      <c r="J106" s="20">
        <v>45479</v>
      </c>
      <c r="K106" s="3">
        <v>0</v>
      </c>
      <c r="L106" s="14">
        <v>542</v>
      </c>
      <c r="M106" t="s">
        <v>111</v>
      </c>
      <c r="N106" t="s">
        <v>112</v>
      </c>
    </row>
    <row r="107" spans="1:14" ht="30" x14ac:dyDescent="0.25">
      <c r="A107" s="2" t="s">
        <v>474</v>
      </c>
      <c r="B107">
        <v>471560300</v>
      </c>
      <c r="C107" s="2" t="s">
        <v>474</v>
      </c>
      <c r="D107" s="15">
        <v>2023</v>
      </c>
      <c r="E107" t="s">
        <v>325</v>
      </c>
      <c r="F107" s="2" t="s">
        <v>324</v>
      </c>
      <c r="G107" s="4" t="s">
        <v>478</v>
      </c>
      <c r="H107" s="5">
        <v>152.28</v>
      </c>
      <c r="I107" s="1">
        <v>45205</v>
      </c>
      <c r="J107" s="1">
        <v>45291</v>
      </c>
      <c r="K107" s="3">
        <v>152.28</v>
      </c>
      <c r="L107" s="14">
        <v>543</v>
      </c>
      <c r="M107" t="s">
        <v>21</v>
      </c>
      <c r="N107" t="s">
        <v>22</v>
      </c>
    </row>
    <row r="108" spans="1:14" ht="45" x14ac:dyDescent="0.25">
      <c r="A108" s="2" t="s">
        <v>474</v>
      </c>
      <c r="B108">
        <v>471560300</v>
      </c>
      <c r="C108" s="2" t="s">
        <v>474</v>
      </c>
      <c r="D108" s="15">
        <v>2023</v>
      </c>
      <c r="E108" t="s">
        <v>329</v>
      </c>
      <c r="F108" s="2" t="s">
        <v>326</v>
      </c>
      <c r="G108" s="4" t="s">
        <v>478</v>
      </c>
      <c r="H108" s="5">
        <v>900</v>
      </c>
      <c r="I108" s="1">
        <v>45208</v>
      </c>
      <c r="J108" s="1">
        <v>45473</v>
      </c>
      <c r="K108" s="3">
        <v>0</v>
      </c>
      <c r="L108" s="14">
        <v>547</v>
      </c>
      <c r="M108" t="s">
        <v>327</v>
      </c>
      <c r="N108" t="s">
        <v>328</v>
      </c>
    </row>
    <row r="109" spans="1:14" ht="30" x14ac:dyDescent="0.25">
      <c r="A109" s="2" t="s">
        <v>474</v>
      </c>
      <c r="B109">
        <v>471560300</v>
      </c>
      <c r="C109" s="2" t="s">
        <v>474</v>
      </c>
      <c r="D109" s="15">
        <v>2023</v>
      </c>
      <c r="E109" t="s">
        <v>333</v>
      </c>
      <c r="F109" s="2" t="s">
        <v>330</v>
      </c>
      <c r="G109" s="4" t="s">
        <v>478</v>
      </c>
      <c r="H109" s="5">
        <v>254</v>
      </c>
      <c r="I109" s="1">
        <v>45208</v>
      </c>
      <c r="J109" s="1">
        <v>45291</v>
      </c>
      <c r="K109" s="3">
        <v>0</v>
      </c>
      <c r="L109" s="14">
        <v>549</v>
      </c>
      <c r="M109" t="s">
        <v>331</v>
      </c>
      <c r="N109" t="s">
        <v>332</v>
      </c>
    </row>
    <row r="110" spans="1:14" ht="30" x14ac:dyDescent="0.25">
      <c r="A110" s="2" t="s">
        <v>474</v>
      </c>
      <c r="B110">
        <v>471560300</v>
      </c>
      <c r="C110" s="2" t="s">
        <v>474</v>
      </c>
      <c r="D110" s="15">
        <v>2023</v>
      </c>
      <c r="E110" t="s">
        <v>335</v>
      </c>
      <c r="F110" s="2" t="s">
        <v>334</v>
      </c>
      <c r="G110" s="4" t="s">
        <v>478</v>
      </c>
      <c r="H110" s="3">
        <v>6346</v>
      </c>
      <c r="I110" s="1">
        <v>45211</v>
      </c>
      <c r="J110" s="1">
        <v>46022</v>
      </c>
      <c r="K110" s="3">
        <v>0</v>
      </c>
      <c r="L110" s="14">
        <v>556</v>
      </c>
      <c r="M110" t="s">
        <v>492</v>
      </c>
      <c r="N110" t="str">
        <f>"05066690156"</f>
        <v>05066690156</v>
      </c>
    </row>
    <row r="111" spans="1:14" ht="30" x14ac:dyDescent="0.25">
      <c r="A111" s="2" t="s">
        <v>474</v>
      </c>
      <c r="B111">
        <v>471560300</v>
      </c>
      <c r="C111" s="2" t="s">
        <v>474</v>
      </c>
      <c r="D111" s="15">
        <v>2023</v>
      </c>
      <c r="E111" t="s">
        <v>337</v>
      </c>
      <c r="F111" s="2" t="s">
        <v>336</v>
      </c>
      <c r="G111" s="4" t="s">
        <v>478</v>
      </c>
      <c r="H111" s="5">
        <v>1267</v>
      </c>
      <c r="I111" s="1">
        <v>45212</v>
      </c>
      <c r="J111" s="1">
        <v>45291</v>
      </c>
      <c r="K111" s="3">
        <v>1267</v>
      </c>
      <c r="L111" s="14">
        <v>565</v>
      </c>
      <c r="M111" t="s">
        <v>225</v>
      </c>
      <c r="N111" t="s">
        <v>226</v>
      </c>
    </row>
    <row r="112" spans="1:14" ht="30" x14ac:dyDescent="0.25">
      <c r="A112" s="2" t="s">
        <v>474</v>
      </c>
      <c r="B112">
        <v>471560300</v>
      </c>
      <c r="C112" s="2" t="s">
        <v>474</v>
      </c>
      <c r="D112" s="15">
        <v>2023</v>
      </c>
      <c r="E112" t="s">
        <v>341</v>
      </c>
      <c r="F112" s="2" t="s">
        <v>338</v>
      </c>
      <c r="G112" s="4" t="s">
        <v>478</v>
      </c>
      <c r="H112" s="5">
        <v>1492.89</v>
      </c>
      <c r="I112" s="1">
        <v>45212</v>
      </c>
      <c r="J112" s="1">
        <v>45291</v>
      </c>
      <c r="K112" s="3">
        <v>0</v>
      </c>
      <c r="L112" s="14">
        <v>567</v>
      </c>
      <c r="M112" t="s">
        <v>339</v>
      </c>
      <c r="N112" t="s">
        <v>340</v>
      </c>
    </row>
    <row r="113" spans="1:14" ht="45" x14ac:dyDescent="0.25">
      <c r="A113" s="2" t="s">
        <v>474</v>
      </c>
      <c r="B113">
        <v>471560300</v>
      </c>
      <c r="C113" s="2" t="s">
        <v>474</v>
      </c>
      <c r="D113" s="15">
        <v>2023</v>
      </c>
      <c r="E113" t="s">
        <v>345</v>
      </c>
      <c r="F113" s="2" t="s">
        <v>342</v>
      </c>
      <c r="G113" s="4" t="s">
        <v>478</v>
      </c>
      <c r="H113" s="5">
        <v>600</v>
      </c>
      <c r="I113" s="1">
        <v>45212</v>
      </c>
      <c r="J113" s="1">
        <v>45291</v>
      </c>
      <c r="K113" s="3">
        <v>0</v>
      </c>
      <c r="L113" s="14">
        <v>568</v>
      </c>
      <c r="M113" t="s">
        <v>343</v>
      </c>
      <c r="N113" t="s">
        <v>344</v>
      </c>
    </row>
    <row r="114" spans="1:14" ht="30" x14ac:dyDescent="0.25">
      <c r="A114" s="2" t="s">
        <v>474</v>
      </c>
      <c r="B114">
        <v>471560300</v>
      </c>
      <c r="C114" s="2" t="s">
        <v>474</v>
      </c>
      <c r="D114" s="15">
        <v>2023</v>
      </c>
      <c r="E114" t="s">
        <v>349</v>
      </c>
      <c r="F114" s="2" t="s">
        <v>346</v>
      </c>
      <c r="G114" s="4" t="s">
        <v>478</v>
      </c>
      <c r="H114" s="5">
        <v>395</v>
      </c>
      <c r="I114" s="1">
        <v>45212</v>
      </c>
      <c r="J114" s="1">
        <v>45291</v>
      </c>
      <c r="K114" s="3">
        <v>395</v>
      </c>
      <c r="L114" s="14">
        <v>569</v>
      </c>
      <c r="M114" t="s">
        <v>347</v>
      </c>
      <c r="N114" t="s">
        <v>348</v>
      </c>
    </row>
    <row r="115" spans="1:14" ht="60" x14ac:dyDescent="0.25">
      <c r="A115" s="2" t="s">
        <v>474</v>
      </c>
      <c r="B115">
        <v>471560300</v>
      </c>
      <c r="C115" s="2" t="s">
        <v>474</v>
      </c>
      <c r="D115" s="15">
        <v>2023</v>
      </c>
      <c r="E115" t="s">
        <v>353</v>
      </c>
      <c r="F115" s="2" t="s">
        <v>350</v>
      </c>
      <c r="G115" s="4" t="s">
        <v>478</v>
      </c>
      <c r="H115" s="3">
        <v>21994</v>
      </c>
      <c r="I115" s="1">
        <v>45222</v>
      </c>
      <c r="J115" s="1">
        <v>46022</v>
      </c>
      <c r="K115" s="3">
        <v>0</v>
      </c>
      <c r="L115" s="14">
        <v>580</v>
      </c>
      <c r="M115" t="s">
        <v>351</v>
      </c>
      <c r="N115" t="s">
        <v>352</v>
      </c>
    </row>
    <row r="116" spans="1:14" ht="30" x14ac:dyDescent="0.25">
      <c r="A116" s="2" t="s">
        <v>474</v>
      </c>
      <c r="B116">
        <v>471560300</v>
      </c>
      <c r="C116" s="2" t="s">
        <v>474</v>
      </c>
      <c r="D116" s="15">
        <v>2023</v>
      </c>
      <c r="E116" t="s">
        <v>355</v>
      </c>
      <c r="F116" s="2" t="s">
        <v>354</v>
      </c>
      <c r="G116" s="4" t="s">
        <v>478</v>
      </c>
      <c r="H116" s="5">
        <v>52.5</v>
      </c>
      <c r="I116" s="1">
        <v>45223</v>
      </c>
      <c r="J116" s="1">
        <v>45291</v>
      </c>
      <c r="K116" s="3">
        <v>52.5</v>
      </c>
      <c r="L116" s="14">
        <v>581</v>
      </c>
      <c r="M116" t="s">
        <v>107</v>
      </c>
      <c r="N116" t="s">
        <v>108</v>
      </c>
    </row>
    <row r="117" spans="1:14" ht="30" x14ac:dyDescent="0.25">
      <c r="A117" s="2" t="s">
        <v>474</v>
      </c>
      <c r="B117">
        <v>471560300</v>
      </c>
      <c r="C117" s="2" t="s">
        <v>474</v>
      </c>
      <c r="D117" s="15">
        <v>2023</v>
      </c>
      <c r="E117" t="s">
        <v>357</v>
      </c>
      <c r="F117" s="2" t="s">
        <v>356</v>
      </c>
      <c r="G117" s="4" t="s">
        <v>478</v>
      </c>
      <c r="H117" s="5">
        <v>2450</v>
      </c>
      <c r="I117" s="1">
        <v>45224</v>
      </c>
      <c r="J117" s="1">
        <v>45291</v>
      </c>
      <c r="K117" s="3">
        <v>2450</v>
      </c>
      <c r="L117" s="14"/>
      <c r="M117" t="s">
        <v>74</v>
      </c>
      <c r="N117" t="s">
        <v>75</v>
      </c>
    </row>
    <row r="118" spans="1:14" ht="30" x14ac:dyDescent="0.25">
      <c r="A118" s="2" t="s">
        <v>474</v>
      </c>
      <c r="B118">
        <v>471560300</v>
      </c>
      <c r="C118" s="2" t="s">
        <v>474</v>
      </c>
      <c r="D118" s="15">
        <v>2023</v>
      </c>
      <c r="E118" t="s">
        <v>359</v>
      </c>
      <c r="F118" s="2" t="s">
        <v>358</v>
      </c>
      <c r="G118" s="4" t="s">
        <v>478</v>
      </c>
      <c r="H118" s="5">
        <v>1696.76</v>
      </c>
      <c r="I118" s="1">
        <v>45225</v>
      </c>
      <c r="J118" s="1">
        <v>45291</v>
      </c>
      <c r="K118" s="3">
        <v>1696.76</v>
      </c>
      <c r="L118" s="14">
        <v>589</v>
      </c>
      <c r="M118" t="s">
        <v>107</v>
      </c>
      <c r="N118" t="s">
        <v>108</v>
      </c>
    </row>
    <row r="119" spans="1:14" ht="30" x14ac:dyDescent="0.25">
      <c r="A119" s="2" t="s">
        <v>474</v>
      </c>
      <c r="B119">
        <v>471560300</v>
      </c>
      <c r="C119" s="2" t="s">
        <v>474</v>
      </c>
      <c r="D119" s="15">
        <v>2023</v>
      </c>
      <c r="E119" t="s">
        <v>361</v>
      </c>
      <c r="F119" s="2" t="s">
        <v>360</v>
      </c>
      <c r="G119" s="4" t="s">
        <v>478</v>
      </c>
      <c r="H119" s="5">
        <v>150</v>
      </c>
      <c r="I119" s="1">
        <v>45226</v>
      </c>
      <c r="J119" s="1">
        <v>45291</v>
      </c>
      <c r="K119" s="3">
        <v>150</v>
      </c>
      <c r="L119" s="14">
        <v>592</v>
      </c>
      <c r="M119" t="s">
        <v>107</v>
      </c>
      <c r="N119" t="s">
        <v>108</v>
      </c>
    </row>
    <row r="120" spans="1:14" ht="30" x14ac:dyDescent="0.25">
      <c r="A120" s="2" t="s">
        <v>474</v>
      </c>
      <c r="B120">
        <v>471560300</v>
      </c>
      <c r="C120" s="2" t="s">
        <v>474</v>
      </c>
      <c r="D120" s="15">
        <v>2023</v>
      </c>
      <c r="E120" t="s">
        <v>365</v>
      </c>
      <c r="F120" s="2" t="s">
        <v>362</v>
      </c>
      <c r="G120" s="4" t="s">
        <v>478</v>
      </c>
      <c r="H120" s="5">
        <v>300</v>
      </c>
      <c r="I120" s="1">
        <v>45226</v>
      </c>
      <c r="J120" s="1">
        <v>45291</v>
      </c>
      <c r="K120" s="3">
        <v>300</v>
      </c>
      <c r="L120" s="14">
        <v>595</v>
      </c>
      <c r="M120" t="s">
        <v>363</v>
      </c>
      <c r="N120" t="s">
        <v>364</v>
      </c>
    </row>
    <row r="121" spans="1:14" ht="30" x14ac:dyDescent="0.25">
      <c r="A121" s="2" t="s">
        <v>474</v>
      </c>
      <c r="B121">
        <v>471560300</v>
      </c>
      <c r="C121" s="2" t="s">
        <v>474</v>
      </c>
      <c r="D121" s="15">
        <v>2023</v>
      </c>
      <c r="E121" t="s">
        <v>367</v>
      </c>
      <c r="F121" s="2" t="s">
        <v>366</v>
      </c>
      <c r="G121" s="4" t="s">
        <v>478</v>
      </c>
      <c r="H121" s="5">
        <v>3489.31</v>
      </c>
      <c r="I121" s="1">
        <v>45226</v>
      </c>
      <c r="J121" s="1">
        <v>45382</v>
      </c>
      <c r="K121" s="3">
        <v>0</v>
      </c>
      <c r="L121" s="14">
        <v>597</v>
      </c>
      <c r="M121" t="s">
        <v>368</v>
      </c>
      <c r="N121" t="s">
        <v>369</v>
      </c>
    </row>
    <row r="122" spans="1:14" ht="30" x14ac:dyDescent="0.25">
      <c r="A122" s="2" t="s">
        <v>474</v>
      </c>
      <c r="B122">
        <v>471560300</v>
      </c>
      <c r="C122" s="2" t="s">
        <v>474</v>
      </c>
      <c r="D122" s="15">
        <v>2023</v>
      </c>
      <c r="E122" t="s">
        <v>373</v>
      </c>
      <c r="F122" s="2" t="s">
        <v>370</v>
      </c>
      <c r="G122" s="4" t="s">
        <v>478</v>
      </c>
      <c r="H122" s="5">
        <v>309.10000000000002</v>
      </c>
      <c r="I122" s="1">
        <v>45229</v>
      </c>
      <c r="J122" s="1">
        <v>45291</v>
      </c>
      <c r="K122" s="3">
        <v>309.10000000000002</v>
      </c>
      <c r="L122" s="14">
        <v>598</v>
      </c>
      <c r="M122" t="s">
        <v>371</v>
      </c>
      <c r="N122" t="s">
        <v>372</v>
      </c>
    </row>
    <row r="123" spans="1:14" ht="30" x14ac:dyDescent="0.25">
      <c r="A123" s="2" t="s">
        <v>474</v>
      </c>
      <c r="B123">
        <v>471560300</v>
      </c>
      <c r="C123" s="2" t="s">
        <v>474</v>
      </c>
      <c r="D123" s="15">
        <v>2023</v>
      </c>
      <c r="E123" t="s">
        <v>503</v>
      </c>
      <c r="F123" s="2" t="s">
        <v>374</v>
      </c>
      <c r="G123" s="4" t="s">
        <v>478</v>
      </c>
      <c r="H123" s="3">
        <v>77541</v>
      </c>
      <c r="I123" s="1">
        <v>45236</v>
      </c>
      <c r="K123" s="3">
        <v>0</v>
      </c>
      <c r="L123" s="14">
        <v>616</v>
      </c>
      <c r="M123" t="s">
        <v>493</v>
      </c>
      <c r="N123" t="str">
        <f>"06655971007"</f>
        <v>06655971007</v>
      </c>
    </row>
    <row r="124" spans="1:14" ht="30" x14ac:dyDescent="0.25">
      <c r="A124" s="2" t="s">
        <v>474</v>
      </c>
      <c r="B124">
        <v>471560300</v>
      </c>
      <c r="C124" s="2" t="s">
        <v>474</v>
      </c>
      <c r="D124" s="15">
        <v>2023</v>
      </c>
      <c r="E124" t="s">
        <v>504</v>
      </c>
      <c r="F124" s="2" t="s">
        <v>375</v>
      </c>
      <c r="G124" s="4" t="s">
        <v>478</v>
      </c>
      <c r="H124" s="3">
        <v>23428</v>
      </c>
      <c r="I124" s="1">
        <v>45236</v>
      </c>
      <c r="K124" s="3">
        <v>0</v>
      </c>
      <c r="L124" s="14">
        <v>617</v>
      </c>
      <c r="M124" t="s">
        <v>494</v>
      </c>
      <c r="N124" t="str">
        <f>"02221101203"</f>
        <v>02221101203</v>
      </c>
    </row>
    <row r="125" spans="1:14" ht="30" x14ac:dyDescent="0.25">
      <c r="A125" s="2" t="s">
        <v>474</v>
      </c>
      <c r="B125">
        <v>471560300</v>
      </c>
      <c r="C125" s="2" t="s">
        <v>474</v>
      </c>
      <c r="D125" s="15">
        <v>2023</v>
      </c>
      <c r="E125" t="s">
        <v>379</v>
      </c>
      <c r="F125" s="2" t="s">
        <v>376</v>
      </c>
      <c r="G125" s="4" t="s">
        <v>478</v>
      </c>
      <c r="H125" s="5">
        <v>990</v>
      </c>
      <c r="I125" s="1">
        <v>45236</v>
      </c>
      <c r="J125" s="1">
        <v>45291</v>
      </c>
      <c r="K125" s="3">
        <v>990</v>
      </c>
      <c r="L125" s="14">
        <v>618</v>
      </c>
      <c r="M125" t="s">
        <v>377</v>
      </c>
      <c r="N125" t="s">
        <v>378</v>
      </c>
    </row>
    <row r="126" spans="1:14" ht="30" x14ac:dyDescent="0.25">
      <c r="A126" s="2" t="s">
        <v>474</v>
      </c>
      <c r="B126">
        <v>471560300</v>
      </c>
      <c r="C126" s="2" t="s">
        <v>474</v>
      </c>
      <c r="D126" s="15">
        <v>2023</v>
      </c>
      <c r="E126" t="s">
        <v>383</v>
      </c>
      <c r="F126" s="2" t="s">
        <v>380</v>
      </c>
      <c r="G126" s="4" t="s">
        <v>478</v>
      </c>
      <c r="H126" s="5">
        <v>277.24</v>
      </c>
      <c r="I126" s="1">
        <v>45239</v>
      </c>
      <c r="J126" s="1">
        <v>45291</v>
      </c>
      <c r="K126" s="3">
        <v>0</v>
      </c>
      <c r="L126" s="14">
        <v>627</v>
      </c>
      <c r="M126" t="s">
        <v>381</v>
      </c>
      <c r="N126" t="s">
        <v>382</v>
      </c>
    </row>
    <row r="127" spans="1:14" ht="30" x14ac:dyDescent="0.25">
      <c r="A127" s="2" t="s">
        <v>474</v>
      </c>
      <c r="B127">
        <v>471560300</v>
      </c>
      <c r="C127" s="2" t="s">
        <v>474</v>
      </c>
      <c r="D127" s="15">
        <v>2023</v>
      </c>
      <c r="E127" t="s">
        <v>387</v>
      </c>
      <c r="F127" s="2" t="s">
        <v>384</v>
      </c>
      <c r="G127" s="4" t="s">
        <v>478</v>
      </c>
      <c r="H127" s="5">
        <v>300</v>
      </c>
      <c r="I127" s="1">
        <v>45239</v>
      </c>
      <c r="J127" s="1">
        <v>45291</v>
      </c>
      <c r="K127" s="3">
        <v>0</v>
      </c>
      <c r="L127" s="14">
        <v>628</v>
      </c>
      <c r="M127" t="s">
        <v>385</v>
      </c>
      <c r="N127" t="s">
        <v>386</v>
      </c>
    </row>
    <row r="128" spans="1:14" ht="45" x14ac:dyDescent="0.25">
      <c r="A128" s="2" t="s">
        <v>474</v>
      </c>
      <c r="B128">
        <v>471560300</v>
      </c>
      <c r="C128" s="2" t="s">
        <v>474</v>
      </c>
      <c r="D128" s="15">
        <v>2023</v>
      </c>
      <c r="E128" t="s">
        <v>505</v>
      </c>
      <c r="F128" s="2" t="s">
        <v>495</v>
      </c>
      <c r="G128" s="4" t="s">
        <v>478</v>
      </c>
      <c r="H128" s="5">
        <v>1430</v>
      </c>
      <c r="I128" s="1">
        <v>45240</v>
      </c>
      <c r="J128" s="1">
        <v>45657</v>
      </c>
      <c r="K128" s="3">
        <v>0</v>
      </c>
      <c r="L128" s="14">
        <v>641</v>
      </c>
      <c r="M128" t="s">
        <v>205</v>
      </c>
      <c r="N128" s="8" t="s">
        <v>206</v>
      </c>
    </row>
    <row r="129" spans="1:14" ht="30" x14ac:dyDescent="0.25">
      <c r="A129" s="2" t="s">
        <v>474</v>
      </c>
      <c r="B129">
        <v>471560300</v>
      </c>
      <c r="C129" s="2" t="s">
        <v>474</v>
      </c>
      <c r="D129" s="15">
        <v>2023</v>
      </c>
      <c r="E129" t="s">
        <v>389</v>
      </c>
      <c r="F129" s="2" t="s">
        <v>388</v>
      </c>
      <c r="G129" s="4" t="s">
        <v>478</v>
      </c>
      <c r="H129" s="5">
        <v>69</v>
      </c>
      <c r="I129" s="1">
        <v>45243</v>
      </c>
      <c r="J129" s="1">
        <v>45291</v>
      </c>
      <c r="K129" s="3">
        <v>69</v>
      </c>
      <c r="L129" s="14">
        <v>643</v>
      </c>
      <c r="M129" t="s">
        <v>1</v>
      </c>
      <c r="N129" t="s">
        <v>2</v>
      </c>
    </row>
    <row r="130" spans="1:14" ht="30" x14ac:dyDescent="0.25">
      <c r="A130" s="2" t="s">
        <v>474</v>
      </c>
      <c r="B130">
        <v>471560300</v>
      </c>
      <c r="C130" s="2" t="s">
        <v>474</v>
      </c>
      <c r="D130" s="15">
        <v>2023</v>
      </c>
      <c r="E130" t="s">
        <v>391</v>
      </c>
      <c r="F130" s="2" t="s">
        <v>390</v>
      </c>
      <c r="G130" s="4" t="s">
        <v>478</v>
      </c>
      <c r="H130" s="5">
        <v>403.43</v>
      </c>
      <c r="I130" s="1">
        <v>45243</v>
      </c>
      <c r="J130" s="1">
        <v>45291</v>
      </c>
      <c r="K130" s="3">
        <v>403.43</v>
      </c>
      <c r="L130" s="14">
        <v>645</v>
      </c>
      <c r="M130" t="s">
        <v>30</v>
      </c>
      <c r="N130" t="s">
        <v>31</v>
      </c>
    </row>
    <row r="131" spans="1:14" ht="45" x14ac:dyDescent="0.25">
      <c r="A131" s="2" t="s">
        <v>474</v>
      </c>
      <c r="B131">
        <v>471560300</v>
      </c>
      <c r="C131" s="2" t="s">
        <v>474</v>
      </c>
      <c r="D131" s="15">
        <v>2023</v>
      </c>
      <c r="E131" t="s">
        <v>393</v>
      </c>
      <c r="F131" s="2" t="s">
        <v>392</v>
      </c>
      <c r="G131" s="4" t="s">
        <v>478</v>
      </c>
      <c r="H131" s="5">
        <v>482.25</v>
      </c>
      <c r="I131" s="1">
        <v>45247</v>
      </c>
      <c r="J131" s="1">
        <v>45291</v>
      </c>
      <c r="K131" s="3">
        <v>0</v>
      </c>
      <c r="L131" s="14">
        <v>664</v>
      </c>
      <c r="M131" t="s">
        <v>96</v>
      </c>
      <c r="N131" t="s">
        <v>97</v>
      </c>
    </row>
    <row r="132" spans="1:14" ht="45" x14ac:dyDescent="0.25">
      <c r="A132" s="2" t="s">
        <v>474</v>
      </c>
      <c r="B132">
        <v>471560300</v>
      </c>
      <c r="C132" s="2" t="s">
        <v>474</v>
      </c>
      <c r="D132" s="15">
        <v>2023</v>
      </c>
      <c r="E132" t="s">
        <v>397</v>
      </c>
      <c r="F132" s="2" t="s">
        <v>394</v>
      </c>
      <c r="G132" s="4" t="s">
        <v>478</v>
      </c>
      <c r="H132" s="5">
        <v>8500.4500000000007</v>
      </c>
      <c r="I132" s="1">
        <v>45247</v>
      </c>
      <c r="J132" s="1">
        <v>45107</v>
      </c>
      <c r="K132" s="3">
        <v>0</v>
      </c>
      <c r="L132" s="14">
        <v>665</v>
      </c>
      <c r="M132" t="s">
        <v>395</v>
      </c>
      <c r="N132" t="s">
        <v>396</v>
      </c>
    </row>
    <row r="133" spans="1:14" ht="30" x14ac:dyDescent="0.25">
      <c r="A133" s="2" t="s">
        <v>474</v>
      </c>
      <c r="B133">
        <v>471560300</v>
      </c>
      <c r="C133" s="2" t="s">
        <v>474</v>
      </c>
      <c r="D133" s="15">
        <v>2023</v>
      </c>
      <c r="E133" t="s">
        <v>401</v>
      </c>
      <c r="F133" s="2" t="s">
        <v>398</v>
      </c>
      <c r="G133" s="4" t="s">
        <v>478</v>
      </c>
      <c r="H133" s="5">
        <v>5819.67</v>
      </c>
      <c r="I133" s="1">
        <v>45257</v>
      </c>
      <c r="J133" s="20">
        <v>45291</v>
      </c>
      <c r="K133" s="3">
        <v>0</v>
      </c>
      <c r="L133" s="14">
        <v>680</v>
      </c>
      <c r="M133" t="s">
        <v>399</v>
      </c>
      <c r="N133" t="s">
        <v>400</v>
      </c>
    </row>
    <row r="134" spans="1:14" ht="30" x14ac:dyDescent="0.25">
      <c r="A134" s="2" t="s">
        <v>474</v>
      </c>
      <c r="B134">
        <v>471560300</v>
      </c>
      <c r="C134" s="2" t="s">
        <v>474</v>
      </c>
      <c r="D134" s="15">
        <v>2023</v>
      </c>
      <c r="E134" t="s">
        <v>405</v>
      </c>
      <c r="F134" s="2" t="s">
        <v>402</v>
      </c>
      <c r="G134" s="4" t="s">
        <v>478</v>
      </c>
      <c r="H134" s="5">
        <v>320</v>
      </c>
      <c r="I134" s="1">
        <v>45259</v>
      </c>
      <c r="J134" s="1">
        <v>45291</v>
      </c>
      <c r="K134" s="3">
        <v>320</v>
      </c>
      <c r="L134" s="14">
        <v>692</v>
      </c>
      <c r="M134" t="s">
        <v>403</v>
      </c>
      <c r="N134" t="s">
        <v>404</v>
      </c>
    </row>
    <row r="135" spans="1:14" ht="30" x14ac:dyDescent="0.25">
      <c r="A135" s="2" t="s">
        <v>474</v>
      </c>
      <c r="B135">
        <v>471560300</v>
      </c>
      <c r="C135" s="2" t="s">
        <v>474</v>
      </c>
      <c r="D135" s="15">
        <v>2023</v>
      </c>
      <c r="E135" t="s">
        <v>409</v>
      </c>
      <c r="F135" s="2" t="s">
        <v>406</v>
      </c>
      <c r="G135" s="4" t="s">
        <v>478</v>
      </c>
      <c r="H135" s="5">
        <v>4991.49</v>
      </c>
      <c r="I135" s="1">
        <v>45260</v>
      </c>
      <c r="J135" s="1">
        <v>45412</v>
      </c>
      <c r="K135" s="3">
        <v>0</v>
      </c>
      <c r="L135" s="14">
        <v>693</v>
      </c>
      <c r="M135" t="s">
        <v>407</v>
      </c>
      <c r="N135" t="s">
        <v>408</v>
      </c>
    </row>
    <row r="136" spans="1:14" ht="45" x14ac:dyDescent="0.25">
      <c r="A136" s="2" t="s">
        <v>474</v>
      </c>
      <c r="B136">
        <v>471560300</v>
      </c>
      <c r="C136" s="2" t="s">
        <v>474</v>
      </c>
      <c r="D136" s="15">
        <v>2023</v>
      </c>
      <c r="E136" t="s">
        <v>413</v>
      </c>
      <c r="F136" s="2" t="s">
        <v>410</v>
      </c>
      <c r="G136" s="4" t="s">
        <v>478</v>
      </c>
      <c r="H136" s="5">
        <v>2263.34</v>
      </c>
      <c r="I136" s="1">
        <v>45260</v>
      </c>
      <c r="J136" s="1">
        <v>45412</v>
      </c>
      <c r="K136" s="3">
        <v>0</v>
      </c>
      <c r="L136" s="14">
        <v>696</v>
      </c>
      <c r="M136" t="s">
        <v>411</v>
      </c>
      <c r="N136" t="s">
        <v>412</v>
      </c>
    </row>
    <row r="137" spans="1:14" ht="30" x14ac:dyDescent="0.25">
      <c r="A137" s="2" t="s">
        <v>474</v>
      </c>
      <c r="B137">
        <v>471560300</v>
      </c>
      <c r="C137" s="2" t="s">
        <v>474</v>
      </c>
      <c r="D137" s="15">
        <v>2023</v>
      </c>
      <c r="E137" t="s">
        <v>420</v>
      </c>
      <c r="F137" s="2" t="s">
        <v>417</v>
      </c>
      <c r="G137" s="4" t="s">
        <v>478</v>
      </c>
      <c r="H137" s="5">
        <v>206</v>
      </c>
      <c r="I137" s="1">
        <v>45261</v>
      </c>
      <c r="J137" s="20">
        <v>45291</v>
      </c>
      <c r="K137" s="3">
        <v>0</v>
      </c>
      <c r="L137" s="14">
        <v>698</v>
      </c>
      <c r="M137" t="s">
        <v>418</v>
      </c>
      <c r="N137" t="s">
        <v>419</v>
      </c>
    </row>
    <row r="138" spans="1:14" ht="30" x14ac:dyDescent="0.25">
      <c r="A138" s="2" t="s">
        <v>474</v>
      </c>
      <c r="B138">
        <v>471560300</v>
      </c>
      <c r="C138" s="2" t="s">
        <v>474</v>
      </c>
      <c r="D138" s="15">
        <v>2023</v>
      </c>
      <c r="E138" t="s">
        <v>422</v>
      </c>
      <c r="F138" s="2" t="s">
        <v>421</v>
      </c>
      <c r="G138" s="4" t="s">
        <v>478</v>
      </c>
      <c r="H138" s="5">
        <v>693.5</v>
      </c>
      <c r="I138" s="1">
        <v>45264</v>
      </c>
      <c r="J138" s="20">
        <v>45291</v>
      </c>
      <c r="K138" s="3">
        <v>0</v>
      </c>
      <c r="L138" s="14">
        <v>702</v>
      </c>
      <c r="M138" t="s">
        <v>66</v>
      </c>
      <c r="N138" t="s">
        <v>67</v>
      </c>
    </row>
    <row r="139" spans="1:14" ht="30" x14ac:dyDescent="0.25">
      <c r="A139" s="2" t="s">
        <v>474</v>
      </c>
      <c r="B139">
        <v>471560300</v>
      </c>
      <c r="C139" s="2" t="s">
        <v>474</v>
      </c>
      <c r="D139" s="15">
        <v>2023</v>
      </c>
      <c r="E139" t="s">
        <v>426</v>
      </c>
      <c r="F139" s="2" t="s">
        <v>423</v>
      </c>
      <c r="G139" s="4" t="s">
        <v>478</v>
      </c>
      <c r="H139" s="5">
        <v>1058.03</v>
      </c>
      <c r="I139" s="1">
        <v>45266</v>
      </c>
      <c r="J139" s="1">
        <v>45291</v>
      </c>
      <c r="K139" s="3">
        <v>1058.03</v>
      </c>
      <c r="L139" s="14">
        <v>706</v>
      </c>
      <c r="M139" t="s">
        <v>424</v>
      </c>
      <c r="N139" t="s">
        <v>425</v>
      </c>
    </row>
    <row r="140" spans="1:14" ht="30" x14ac:dyDescent="0.25">
      <c r="A140" s="2" t="s">
        <v>474</v>
      </c>
      <c r="B140">
        <v>471560300</v>
      </c>
      <c r="C140" s="2" t="s">
        <v>474</v>
      </c>
      <c r="D140" s="15">
        <v>2023</v>
      </c>
      <c r="E140" t="s">
        <v>428</v>
      </c>
      <c r="F140" s="2" t="s">
        <v>427</v>
      </c>
      <c r="G140" s="4" t="s">
        <v>478</v>
      </c>
      <c r="H140" s="5">
        <v>5737</v>
      </c>
      <c r="I140" s="1">
        <v>45266</v>
      </c>
      <c r="J140" s="20">
        <v>45382</v>
      </c>
      <c r="K140" s="3">
        <v>0</v>
      </c>
      <c r="L140" s="14">
        <v>708</v>
      </c>
      <c r="M140" t="s">
        <v>221</v>
      </c>
      <c r="N140" t="s">
        <v>222</v>
      </c>
    </row>
    <row r="141" spans="1:14" ht="45" x14ac:dyDescent="0.25">
      <c r="A141" s="2" t="s">
        <v>474</v>
      </c>
      <c r="B141">
        <v>471560300</v>
      </c>
      <c r="C141" s="2" t="s">
        <v>474</v>
      </c>
      <c r="D141" s="15">
        <v>2023</v>
      </c>
      <c r="E141" t="s">
        <v>432</v>
      </c>
      <c r="F141" s="2" t="s">
        <v>429</v>
      </c>
      <c r="G141" s="4" t="s">
        <v>478</v>
      </c>
      <c r="H141" s="5">
        <v>4191.83</v>
      </c>
      <c r="I141" s="1">
        <v>45267</v>
      </c>
      <c r="J141" s="20">
        <v>45291</v>
      </c>
      <c r="K141" s="5">
        <v>4191.83</v>
      </c>
      <c r="L141" s="14">
        <v>711</v>
      </c>
      <c r="M141" t="s">
        <v>430</v>
      </c>
      <c r="N141" t="s">
        <v>431</v>
      </c>
    </row>
    <row r="142" spans="1:14" ht="45" x14ac:dyDescent="0.25">
      <c r="A142" s="2" t="s">
        <v>474</v>
      </c>
      <c r="B142">
        <v>471560300</v>
      </c>
      <c r="C142" s="2" t="s">
        <v>474</v>
      </c>
      <c r="D142" s="15">
        <v>2023</v>
      </c>
      <c r="E142" t="s">
        <v>434</v>
      </c>
      <c r="F142" s="2" t="s">
        <v>433</v>
      </c>
      <c r="G142" s="4" t="s">
        <v>478</v>
      </c>
      <c r="H142" s="3">
        <v>38172.080000000002</v>
      </c>
      <c r="I142" s="1">
        <v>45267</v>
      </c>
      <c r="J142" s="1">
        <v>45473</v>
      </c>
      <c r="K142" s="3">
        <v>0</v>
      </c>
      <c r="L142" s="14">
        <v>712</v>
      </c>
      <c r="M142" t="s">
        <v>496</v>
      </c>
      <c r="N142" t="str">
        <f>"PCGMNL82H09C758J"</f>
        <v>PCGMNL82H09C758J</v>
      </c>
    </row>
    <row r="143" spans="1:14" ht="30" x14ac:dyDescent="0.25">
      <c r="A143" s="2" t="s">
        <v>474</v>
      </c>
      <c r="B143">
        <v>471560300</v>
      </c>
      <c r="C143" s="2" t="s">
        <v>474</v>
      </c>
      <c r="D143" s="15">
        <v>2023</v>
      </c>
      <c r="E143" t="s">
        <v>438</v>
      </c>
      <c r="F143" s="2" t="s">
        <v>435</v>
      </c>
      <c r="G143" s="4" t="s">
        <v>478</v>
      </c>
      <c r="H143" s="5">
        <v>1058.02</v>
      </c>
      <c r="I143" s="1">
        <v>45267</v>
      </c>
      <c r="J143" s="1">
        <v>45291</v>
      </c>
      <c r="K143" s="3">
        <v>1058.02</v>
      </c>
      <c r="L143" s="14">
        <v>717</v>
      </c>
      <c r="M143" t="s">
        <v>436</v>
      </c>
      <c r="N143" t="s">
        <v>437</v>
      </c>
    </row>
    <row r="144" spans="1:14" ht="45" x14ac:dyDescent="0.25">
      <c r="A144" s="2" t="s">
        <v>474</v>
      </c>
      <c r="B144">
        <v>471560300</v>
      </c>
      <c r="C144" s="2" t="s">
        <v>474</v>
      </c>
      <c r="D144" s="15">
        <v>2023</v>
      </c>
      <c r="E144" t="s">
        <v>442</v>
      </c>
      <c r="F144" s="2" t="s">
        <v>439</v>
      </c>
      <c r="G144" s="4" t="s">
        <v>478</v>
      </c>
      <c r="H144" s="5">
        <v>73267.759999999995</v>
      </c>
      <c r="I144" s="1">
        <v>45271</v>
      </c>
      <c r="J144" s="1">
        <v>45657</v>
      </c>
      <c r="K144" s="3">
        <v>0</v>
      </c>
      <c r="L144" s="14">
        <v>721</v>
      </c>
      <c r="M144" t="s">
        <v>440</v>
      </c>
      <c r="N144" t="s">
        <v>441</v>
      </c>
    </row>
    <row r="145" spans="1:14" ht="30" x14ac:dyDescent="0.25">
      <c r="A145" s="2" t="s">
        <v>474</v>
      </c>
      <c r="B145">
        <v>471560300</v>
      </c>
      <c r="C145" s="2" t="s">
        <v>474</v>
      </c>
      <c r="D145" s="15">
        <v>2023</v>
      </c>
      <c r="E145" t="s">
        <v>446</v>
      </c>
      <c r="F145" s="2" t="s">
        <v>443</v>
      </c>
      <c r="G145" s="4" t="s">
        <v>478</v>
      </c>
      <c r="H145" s="5">
        <v>1058.02</v>
      </c>
      <c r="I145" s="1">
        <v>45272</v>
      </c>
      <c r="J145" s="1">
        <v>45291</v>
      </c>
      <c r="K145" s="3">
        <v>1058.02</v>
      </c>
      <c r="L145" s="14">
        <v>723</v>
      </c>
      <c r="M145" t="s">
        <v>444</v>
      </c>
      <c r="N145" t="s">
        <v>445</v>
      </c>
    </row>
    <row r="146" spans="1:14" ht="45" x14ac:dyDescent="0.25">
      <c r="A146" s="2" t="s">
        <v>474</v>
      </c>
      <c r="B146">
        <v>471560300</v>
      </c>
      <c r="C146" s="2" t="s">
        <v>474</v>
      </c>
      <c r="D146" s="15">
        <v>2023</v>
      </c>
      <c r="E146" t="s">
        <v>448</v>
      </c>
      <c r="F146" s="2" t="s">
        <v>447</v>
      </c>
      <c r="G146" s="4" t="s">
        <v>478</v>
      </c>
      <c r="H146" s="3">
        <v>3877.35</v>
      </c>
      <c r="I146" s="1">
        <v>45272</v>
      </c>
      <c r="J146" s="1">
        <v>45657</v>
      </c>
      <c r="K146" s="3">
        <v>0</v>
      </c>
      <c r="L146" s="14">
        <v>725</v>
      </c>
      <c r="M146" t="s">
        <v>497</v>
      </c>
      <c r="N146" t="str">
        <f>"ZCCLNE81D61E473V"</f>
        <v>ZCCLNE81D61E473V</v>
      </c>
    </row>
    <row r="147" spans="1:14" ht="30" x14ac:dyDescent="0.25">
      <c r="A147" s="2" t="s">
        <v>474</v>
      </c>
      <c r="B147">
        <v>471560300</v>
      </c>
      <c r="C147" s="2" t="s">
        <v>474</v>
      </c>
      <c r="D147" s="15">
        <v>2023</v>
      </c>
      <c r="E147" t="s">
        <v>450</v>
      </c>
      <c r="F147" s="2" t="s">
        <v>449</v>
      </c>
      <c r="G147" s="4" t="s">
        <v>478</v>
      </c>
      <c r="H147" s="5">
        <v>318.42</v>
      </c>
      <c r="I147" s="1">
        <v>45272</v>
      </c>
      <c r="J147" s="20">
        <v>45322</v>
      </c>
      <c r="K147" s="3">
        <v>0</v>
      </c>
      <c r="L147" s="14">
        <v>726</v>
      </c>
      <c r="M147" t="s">
        <v>123</v>
      </c>
      <c r="N147" t="s">
        <v>124</v>
      </c>
    </row>
    <row r="148" spans="1:14" ht="30" x14ac:dyDescent="0.25">
      <c r="A148" s="2" t="s">
        <v>474</v>
      </c>
      <c r="B148">
        <v>471560300</v>
      </c>
      <c r="C148" s="2" t="s">
        <v>474</v>
      </c>
      <c r="D148" s="15">
        <v>2023</v>
      </c>
      <c r="E148" t="s">
        <v>454</v>
      </c>
      <c r="F148" s="2" t="s">
        <v>451</v>
      </c>
      <c r="G148" s="4" t="s">
        <v>478</v>
      </c>
      <c r="H148" s="5">
        <v>431.78</v>
      </c>
      <c r="I148" s="1">
        <v>45273</v>
      </c>
      <c r="J148" s="20">
        <v>45291</v>
      </c>
      <c r="K148" s="3">
        <v>0</v>
      </c>
      <c r="L148" s="14">
        <v>727</v>
      </c>
      <c r="M148" t="s">
        <v>452</v>
      </c>
      <c r="N148" t="s">
        <v>453</v>
      </c>
    </row>
    <row r="149" spans="1:14" ht="60" x14ac:dyDescent="0.25">
      <c r="A149" s="2" t="s">
        <v>474</v>
      </c>
      <c r="B149">
        <v>471560300</v>
      </c>
      <c r="C149" s="2" t="s">
        <v>474</v>
      </c>
      <c r="D149" s="15">
        <v>2023</v>
      </c>
      <c r="E149" t="s">
        <v>456</v>
      </c>
      <c r="F149" s="2" t="s">
        <v>455</v>
      </c>
      <c r="G149" s="4" t="s">
        <v>478</v>
      </c>
      <c r="H149" s="5">
        <v>16200</v>
      </c>
      <c r="I149" s="1">
        <v>45273</v>
      </c>
      <c r="J149" s="20">
        <v>45544</v>
      </c>
      <c r="K149" s="3">
        <v>0</v>
      </c>
      <c r="L149" s="14">
        <v>728</v>
      </c>
      <c r="M149" t="s">
        <v>507</v>
      </c>
      <c r="N149" s="12" t="s">
        <v>508</v>
      </c>
    </row>
    <row r="150" spans="1:14" ht="60" x14ac:dyDescent="0.25">
      <c r="A150" s="2" t="s">
        <v>474</v>
      </c>
      <c r="B150">
        <v>471560300</v>
      </c>
      <c r="C150" s="2" t="s">
        <v>474</v>
      </c>
      <c r="D150" s="15">
        <v>2023</v>
      </c>
      <c r="E150" t="s">
        <v>456</v>
      </c>
      <c r="F150" s="2" t="s">
        <v>455</v>
      </c>
      <c r="G150" s="4" t="s">
        <v>478</v>
      </c>
      <c r="H150" s="5">
        <v>43800</v>
      </c>
      <c r="I150" s="1">
        <v>45273</v>
      </c>
      <c r="J150" s="20">
        <v>45544</v>
      </c>
      <c r="K150" s="3">
        <v>0</v>
      </c>
      <c r="L150" s="14">
        <v>728</v>
      </c>
      <c r="M150" t="s">
        <v>111</v>
      </c>
      <c r="N150" t="s">
        <v>112</v>
      </c>
    </row>
    <row r="151" spans="1:14" ht="30" x14ac:dyDescent="0.25">
      <c r="A151" s="2" t="s">
        <v>474</v>
      </c>
      <c r="B151">
        <v>471560300</v>
      </c>
      <c r="C151" s="2" t="s">
        <v>474</v>
      </c>
      <c r="D151" s="15">
        <v>2023</v>
      </c>
      <c r="E151" t="s">
        <v>458</v>
      </c>
      <c r="F151" s="2" t="s">
        <v>457</v>
      </c>
      <c r="G151" s="4" t="s">
        <v>478</v>
      </c>
      <c r="H151" s="5">
        <v>4609.17</v>
      </c>
      <c r="I151" s="1">
        <v>45273</v>
      </c>
      <c r="J151" s="20">
        <v>45291</v>
      </c>
      <c r="K151" s="3">
        <v>0</v>
      </c>
      <c r="L151" s="14">
        <v>729</v>
      </c>
      <c r="M151" t="s">
        <v>147</v>
      </c>
      <c r="N151" t="s">
        <v>148</v>
      </c>
    </row>
    <row r="152" spans="1:14" ht="30" x14ac:dyDescent="0.25">
      <c r="A152" s="2" t="s">
        <v>474</v>
      </c>
      <c r="B152">
        <v>471560300</v>
      </c>
      <c r="C152" s="2" t="s">
        <v>474</v>
      </c>
      <c r="D152" s="15">
        <v>2023</v>
      </c>
      <c r="E152" t="s">
        <v>462</v>
      </c>
      <c r="F152" s="2" t="s">
        <v>459</v>
      </c>
      <c r="G152" s="4" t="s">
        <v>478</v>
      </c>
      <c r="H152" s="5">
        <v>1058.01</v>
      </c>
      <c r="I152" s="1">
        <v>45275</v>
      </c>
      <c r="J152" s="20">
        <v>45291</v>
      </c>
      <c r="K152" s="3">
        <v>1058.01</v>
      </c>
      <c r="L152" s="14">
        <v>741</v>
      </c>
      <c r="M152" t="s">
        <v>460</v>
      </c>
      <c r="N152" t="s">
        <v>461</v>
      </c>
    </row>
    <row r="153" spans="1:14" ht="30" x14ac:dyDescent="0.25">
      <c r="A153" s="2" t="s">
        <v>474</v>
      </c>
      <c r="B153">
        <v>471560300</v>
      </c>
      <c r="C153" s="2" t="s">
        <v>474</v>
      </c>
      <c r="D153" s="15">
        <v>2023</v>
      </c>
      <c r="E153" t="s">
        <v>464</v>
      </c>
      <c r="F153" s="2" t="s">
        <v>463</v>
      </c>
      <c r="G153" s="4" t="s">
        <v>478</v>
      </c>
      <c r="H153" s="5">
        <v>594.04999999999995</v>
      </c>
      <c r="I153" s="1">
        <v>45275</v>
      </c>
      <c r="J153" s="20">
        <v>45322</v>
      </c>
      <c r="K153" s="3">
        <v>0</v>
      </c>
      <c r="L153" s="14">
        <v>743</v>
      </c>
      <c r="M153" t="s">
        <v>96</v>
      </c>
      <c r="N153" t="s">
        <v>97</v>
      </c>
    </row>
    <row r="154" spans="1:14" ht="45" x14ac:dyDescent="0.25">
      <c r="A154" s="2" t="s">
        <v>474</v>
      </c>
      <c r="B154">
        <v>471560300</v>
      </c>
      <c r="C154" s="2" t="s">
        <v>474</v>
      </c>
      <c r="D154" s="15">
        <v>2023</v>
      </c>
      <c r="E154" t="s">
        <v>466</v>
      </c>
      <c r="F154" s="2" t="s">
        <v>465</v>
      </c>
      <c r="G154" s="4" t="s">
        <v>478</v>
      </c>
      <c r="H154" s="3">
        <v>20123.900000000001</v>
      </c>
      <c r="I154" s="1">
        <v>45281</v>
      </c>
      <c r="J154" s="20">
        <v>45473</v>
      </c>
      <c r="K154" s="3">
        <v>0</v>
      </c>
      <c r="L154" s="14">
        <v>759</v>
      </c>
      <c r="M154" t="s">
        <v>268</v>
      </c>
      <c r="N154" t="s">
        <v>269</v>
      </c>
    </row>
    <row r="155" spans="1:14" ht="30" x14ac:dyDescent="0.25">
      <c r="A155" s="2" t="s">
        <v>474</v>
      </c>
      <c r="B155">
        <v>471560300</v>
      </c>
      <c r="C155" s="2" t="s">
        <v>474</v>
      </c>
      <c r="D155" s="15">
        <v>2023</v>
      </c>
      <c r="E155" t="s">
        <v>470</v>
      </c>
      <c r="F155" s="2" t="s">
        <v>467</v>
      </c>
      <c r="G155" s="4" t="s">
        <v>478</v>
      </c>
      <c r="H155" s="5">
        <v>4012.82</v>
      </c>
      <c r="I155" s="1">
        <v>45287</v>
      </c>
      <c r="J155" s="20">
        <v>45657</v>
      </c>
      <c r="K155" s="3">
        <v>0</v>
      </c>
      <c r="L155" s="14">
        <v>770</v>
      </c>
      <c r="M155" t="s">
        <v>468</v>
      </c>
      <c r="N155" t="s">
        <v>469</v>
      </c>
    </row>
    <row r="156" spans="1:14" ht="30" x14ac:dyDescent="0.25">
      <c r="A156" s="2" t="s">
        <v>474</v>
      </c>
      <c r="B156">
        <v>471560300</v>
      </c>
      <c r="C156" s="2" t="s">
        <v>474</v>
      </c>
      <c r="D156" s="15">
        <v>2023</v>
      </c>
      <c r="E156" t="s">
        <v>472</v>
      </c>
      <c r="F156" s="2" t="s">
        <v>471</v>
      </c>
      <c r="G156" s="4" t="s">
        <v>478</v>
      </c>
      <c r="H156" s="3">
        <v>14985</v>
      </c>
      <c r="I156" s="1">
        <v>45288</v>
      </c>
      <c r="J156" s="20">
        <v>45657</v>
      </c>
      <c r="K156" s="3">
        <v>0</v>
      </c>
      <c r="L156" s="14">
        <v>771</v>
      </c>
      <c r="M156" t="s">
        <v>498</v>
      </c>
      <c r="N156" t="str">
        <f>"BRNNCL89R69L483I"</f>
        <v>BRNNCL89R69L483I</v>
      </c>
    </row>
    <row r="157" spans="1:14" ht="45" x14ac:dyDescent="0.25">
      <c r="A157" s="2" t="s">
        <v>474</v>
      </c>
      <c r="B157">
        <v>471560300</v>
      </c>
      <c r="C157" s="2" t="s">
        <v>474</v>
      </c>
      <c r="D157" s="15">
        <v>2023</v>
      </c>
      <c r="E157" t="s">
        <v>472</v>
      </c>
      <c r="F157" s="2" t="s">
        <v>473</v>
      </c>
      <c r="G157" s="4" t="s">
        <v>478</v>
      </c>
      <c r="H157" s="3">
        <v>23114.61</v>
      </c>
      <c r="I157" s="1">
        <v>45288</v>
      </c>
      <c r="J157" s="20">
        <v>46387</v>
      </c>
      <c r="K157" s="3">
        <v>0</v>
      </c>
      <c r="L157" s="14">
        <v>774</v>
      </c>
      <c r="M157" t="s">
        <v>499</v>
      </c>
      <c r="N157" t="str">
        <f>"02437990308"</f>
        <v>02437990308</v>
      </c>
    </row>
    <row r="158" spans="1:14" x14ac:dyDescent="0.25">
      <c r="H158" s="3"/>
      <c r="K158" s="3"/>
    </row>
    <row r="159" spans="1:14" x14ac:dyDescent="0.25">
      <c r="H159" s="3"/>
    </row>
    <row r="160" spans="1:14" x14ac:dyDescent="0.25">
      <c r="H160" s="3"/>
    </row>
    <row r="161" spans="8:8" x14ac:dyDescent="0.25">
      <c r="H161" s="3"/>
    </row>
    <row r="162" spans="8:8" x14ac:dyDescent="0.25">
      <c r="H162" s="3"/>
    </row>
    <row r="163" spans="8:8" x14ac:dyDescent="0.25">
      <c r="H163" s="3"/>
    </row>
    <row r="164" spans="8:8" x14ac:dyDescent="0.25">
      <c r="H164" s="3"/>
    </row>
    <row r="165" spans="8:8" x14ac:dyDescent="0.25">
      <c r="H165" s="3"/>
    </row>
    <row r="166" spans="8:8" x14ac:dyDescent="0.25">
      <c r="H166" s="3"/>
    </row>
    <row r="167" spans="8:8" x14ac:dyDescent="0.25">
      <c r="H167" s="3"/>
    </row>
    <row r="168" spans="8:8" x14ac:dyDescent="0.25">
      <c r="H168" s="3"/>
    </row>
    <row r="169" spans="8:8" x14ac:dyDescent="0.25">
      <c r="H169" s="3"/>
    </row>
    <row r="170" spans="8:8" x14ac:dyDescent="0.25">
      <c r="H170" s="3"/>
    </row>
    <row r="171" spans="8:8" x14ac:dyDescent="0.25">
      <c r="H171" s="3"/>
    </row>
    <row r="172" spans="8:8" x14ac:dyDescent="0.25">
      <c r="H172" s="3"/>
    </row>
    <row r="173" spans="8:8" x14ac:dyDescent="0.25">
      <c r="H173" s="3"/>
    </row>
    <row r="174" spans="8:8" x14ac:dyDescent="0.25">
      <c r="H174" s="3"/>
    </row>
    <row r="175" spans="8:8" x14ac:dyDescent="0.25">
      <c r="H175" s="3"/>
    </row>
    <row r="176" spans="8:8" x14ac:dyDescent="0.25">
      <c r="H176" s="3"/>
    </row>
    <row r="177" spans="8:8" x14ac:dyDescent="0.25">
      <c r="H177" s="3"/>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2023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Vania De Sabbata</cp:lastModifiedBy>
  <dcterms:created xsi:type="dcterms:W3CDTF">2024-01-12T11:34:05Z</dcterms:created>
  <dcterms:modified xsi:type="dcterms:W3CDTF">2024-01-23T16:18:41Z</dcterms:modified>
</cp:coreProperties>
</file>